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Z:\Jenny\Covid-19_CountriesAdmin\USA\"/>
    </mc:Choice>
  </mc:AlternateContent>
  <bookViews>
    <workbookView xWindow="0" yWindow="0" windowWidth="28800" windowHeight="12300" tabRatio="500" activeTab="1"/>
  </bookViews>
  <sheets>
    <sheet name="Metadata" sheetId="2" r:id="rId1"/>
    <sheet name="CDC_Data" sheetId="7" r:id="rId2"/>
    <sheet name="CDC_PlaceofDeath" sheetId="5" r:id="rId3"/>
    <sheet name="WeeklyTotal" sheetId="3" r:id="rId4"/>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D41" i="3" l="1"/>
  <c r="M8" i="5"/>
  <c r="F8" i="5"/>
  <c r="B40" i="3"/>
  <c r="B35" i="3"/>
  <c r="C40" i="3"/>
  <c r="C35" i="3"/>
  <c r="M21" i="7"/>
  <c r="L19" i="7"/>
  <c r="L22" i="7"/>
  <c r="J19" i="7"/>
  <c r="J22" i="7"/>
  <c r="H19" i="7"/>
  <c r="H22" i="7"/>
  <c r="M17" i="7"/>
  <c r="K17" i="7"/>
  <c r="M16" i="7"/>
  <c r="M15" i="7"/>
  <c r="K15" i="7"/>
  <c r="M14" i="7"/>
  <c r="K14" i="7"/>
  <c r="M13" i="7"/>
  <c r="I13" i="7"/>
  <c r="M12" i="7"/>
  <c r="K12" i="7"/>
  <c r="M11" i="7"/>
  <c r="I11" i="7"/>
  <c r="M10" i="7"/>
  <c r="K10" i="7"/>
  <c r="M9" i="7"/>
  <c r="K9" i="7"/>
  <c r="I9" i="7"/>
  <c r="M8" i="7"/>
  <c r="K8" i="7"/>
  <c r="M7" i="7"/>
  <c r="K7" i="7"/>
  <c r="I7" i="7"/>
  <c r="J8" i="5"/>
  <c r="C66" i="3"/>
  <c r="C65" i="3"/>
  <c r="C64" i="3"/>
  <c r="C63" i="3"/>
  <c r="C62" i="3"/>
  <c r="C61" i="3"/>
  <c r="C60" i="3"/>
  <c r="C59" i="3"/>
  <c r="C58" i="3"/>
  <c r="C57" i="3"/>
  <c r="C56" i="3"/>
  <c r="C55" i="3"/>
  <c r="C54" i="3"/>
  <c r="C53" i="3"/>
  <c r="C52" i="3"/>
  <c r="C51" i="3"/>
  <c r="C50" i="3"/>
  <c r="C49" i="3"/>
  <c r="C48" i="3"/>
  <c r="C47" i="3"/>
  <c r="C46" i="3"/>
  <c r="C45" i="3"/>
  <c r="C44" i="3"/>
  <c r="C43" i="3"/>
  <c r="C42" i="3"/>
  <c r="C41" i="3"/>
  <c r="D66" i="3"/>
  <c r="D65" i="3"/>
  <c r="D64" i="3"/>
  <c r="D63" i="3"/>
  <c r="D62" i="3"/>
  <c r="D61" i="3"/>
  <c r="D60" i="3"/>
  <c r="D59" i="3"/>
  <c r="D58" i="3"/>
  <c r="D57" i="3"/>
  <c r="D56" i="3"/>
  <c r="D55" i="3"/>
  <c r="D54" i="3"/>
  <c r="D53" i="3"/>
  <c r="D52" i="3"/>
  <c r="D51" i="3"/>
  <c r="D50" i="3"/>
  <c r="D49" i="3"/>
  <c r="D48" i="3"/>
  <c r="D47" i="3"/>
  <c r="D46" i="3"/>
  <c r="D45" i="3"/>
  <c r="D44" i="3"/>
  <c r="D43" i="3"/>
  <c r="D42" i="3"/>
  <c r="D35" i="3"/>
  <c r="F66" i="3"/>
  <c r="F65" i="3"/>
  <c r="F64" i="3"/>
  <c r="F63" i="3"/>
  <c r="F62" i="3"/>
  <c r="F61" i="3"/>
  <c r="F60" i="3"/>
  <c r="F59" i="3"/>
  <c r="F58" i="3"/>
  <c r="F57" i="3"/>
  <c r="F56" i="3"/>
  <c r="F55" i="3"/>
  <c r="F54" i="3"/>
  <c r="F53" i="3"/>
  <c r="F52" i="3"/>
  <c r="F51" i="3"/>
  <c r="F50" i="3"/>
  <c r="F49" i="3"/>
  <c r="F48" i="3"/>
  <c r="F47" i="3"/>
  <c r="F46" i="3"/>
  <c r="F45" i="3"/>
  <c r="F44" i="3"/>
  <c r="F43" i="3"/>
  <c r="F42" i="3"/>
  <c r="F41" i="3"/>
  <c r="F35" i="3"/>
  <c r="E66" i="3"/>
  <c r="E65" i="3"/>
  <c r="E64" i="3"/>
  <c r="E63" i="3"/>
  <c r="E62" i="3"/>
  <c r="E61" i="3"/>
  <c r="E60" i="3"/>
  <c r="E59" i="3"/>
  <c r="E58" i="3"/>
  <c r="E57" i="3"/>
  <c r="E56" i="3"/>
  <c r="E55" i="3"/>
  <c r="E54" i="3"/>
  <c r="E53" i="3"/>
  <c r="E52" i="3"/>
  <c r="E51" i="3"/>
  <c r="E50" i="3"/>
  <c r="E49" i="3"/>
  <c r="E48" i="3"/>
  <c r="E47" i="3"/>
  <c r="E46" i="3"/>
  <c r="E45" i="3"/>
  <c r="E44" i="3"/>
  <c r="E43" i="3"/>
  <c r="E42" i="3"/>
  <c r="E41" i="3"/>
  <c r="E35" i="3"/>
  <c r="K13" i="7"/>
  <c r="K16" i="7"/>
  <c r="K11" i="7"/>
  <c r="K19" i="7"/>
  <c r="I15" i="7"/>
  <c r="I8" i="7"/>
  <c r="I19" i="7"/>
  <c r="I10" i="7"/>
  <c r="I12" i="7"/>
  <c r="I14" i="7"/>
  <c r="I16" i="7"/>
  <c r="M22" i="7"/>
  <c r="M19" i="7"/>
  <c r="N10" i="7"/>
  <c r="I17" i="7"/>
  <c r="G66" i="3"/>
  <c r="G65" i="3"/>
  <c r="G64" i="3"/>
  <c r="G63" i="3"/>
  <c r="G62" i="3"/>
  <c r="G61" i="3"/>
  <c r="G60" i="3"/>
  <c r="G59" i="3"/>
  <c r="G58" i="3"/>
  <c r="G57" i="3"/>
  <c r="G56" i="3"/>
  <c r="G55" i="3"/>
  <c r="G54" i="3"/>
  <c r="G53" i="3"/>
  <c r="G52" i="3"/>
  <c r="G51" i="3"/>
  <c r="G50" i="3"/>
  <c r="G49" i="3"/>
  <c r="G48" i="3"/>
  <c r="G47" i="3"/>
  <c r="G46" i="3"/>
  <c r="G45" i="3"/>
  <c r="G44" i="3"/>
  <c r="G43" i="3"/>
  <c r="G42" i="3"/>
  <c r="G41" i="3"/>
  <c r="G35" i="3"/>
  <c r="T21" i="7"/>
  <c r="S19" i="7"/>
  <c r="S22" i="7"/>
  <c r="Q19" i="7"/>
  <c r="R16" i="7"/>
  <c r="O19" i="7"/>
  <c r="P9" i="7"/>
  <c r="P16" i="7"/>
  <c r="T17" i="7"/>
  <c r="T16" i="7"/>
  <c r="T15" i="7"/>
  <c r="R15" i="7"/>
  <c r="P15" i="7"/>
  <c r="T14" i="7"/>
  <c r="T13" i="7"/>
  <c r="T12" i="7"/>
  <c r="R12" i="7"/>
  <c r="T11" i="7"/>
  <c r="T10" i="7"/>
  <c r="T9" i="7"/>
  <c r="R9" i="7"/>
  <c r="T8" i="7"/>
  <c r="T7" i="7"/>
  <c r="J9" i="5"/>
  <c r="F9" i="5"/>
  <c r="M9" i="5"/>
  <c r="H66" i="3"/>
  <c r="H65" i="3"/>
  <c r="H64" i="3"/>
  <c r="H63" i="3"/>
  <c r="H62" i="3"/>
  <c r="H61" i="3"/>
  <c r="H60" i="3"/>
  <c r="H59" i="3"/>
  <c r="H58" i="3"/>
  <c r="H57" i="3"/>
  <c r="H56" i="3"/>
  <c r="H55" i="3"/>
  <c r="H54" i="3"/>
  <c r="H53" i="3"/>
  <c r="H52" i="3"/>
  <c r="H51" i="3"/>
  <c r="H50" i="3"/>
  <c r="H49" i="3"/>
  <c r="H48" i="3"/>
  <c r="H47" i="3"/>
  <c r="H46" i="3"/>
  <c r="H45" i="3"/>
  <c r="H44" i="3"/>
  <c r="H43" i="3"/>
  <c r="H42" i="3"/>
  <c r="H35" i="3"/>
  <c r="I66" i="3"/>
  <c r="I65" i="3"/>
  <c r="I64" i="3"/>
  <c r="I63" i="3"/>
  <c r="I62" i="3"/>
  <c r="I61" i="3"/>
  <c r="I60" i="3"/>
  <c r="I59" i="3"/>
  <c r="I58" i="3"/>
  <c r="I57" i="3"/>
  <c r="I56" i="3"/>
  <c r="I55" i="3"/>
  <c r="I54" i="3"/>
  <c r="I53" i="3"/>
  <c r="I52" i="3"/>
  <c r="I51" i="3"/>
  <c r="I50" i="3"/>
  <c r="I49" i="3"/>
  <c r="I48" i="3"/>
  <c r="I47" i="3"/>
  <c r="I46" i="3"/>
  <c r="I45" i="3"/>
  <c r="I44" i="3"/>
  <c r="I43" i="3"/>
  <c r="I42" i="3"/>
  <c r="I35" i="3"/>
  <c r="J66" i="3"/>
  <c r="J65" i="3"/>
  <c r="J64" i="3"/>
  <c r="J63" i="3"/>
  <c r="J62" i="3"/>
  <c r="J61" i="3"/>
  <c r="J60" i="3"/>
  <c r="J59" i="3"/>
  <c r="J58" i="3"/>
  <c r="J57" i="3"/>
  <c r="J56" i="3"/>
  <c r="J55" i="3"/>
  <c r="J54" i="3"/>
  <c r="J53" i="3"/>
  <c r="J52" i="3"/>
  <c r="J51" i="3"/>
  <c r="J50" i="3"/>
  <c r="J49" i="3"/>
  <c r="J48" i="3"/>
  <c r="J47" i="3"/>
  <c r="J46" i="3"/>
  <c r="J45" i="3"/>
  <c r="J44" i="3"/>
  <c r="J43" i="3"/>
  <c r="J42" i="3"/>
  <c r="J35" i="3"/>
  <c r="P10" i="7"/>
  <c r="P14" i="7"/>
  <c r="P17" i="7"/>
  <c r="P11" i="7"/>
  <c r="R8" i="7"/>
  <c r="R11" i="7"/>
  <c r="R14" i="7"/>
  <c r="R17" i="7"/>
  <c r="Q22" i="7"/>
  <c r="R7" i="7"/>
  <c r="R19" i="7"/>
  <c r="R10" i="7"/>
  <c r="R13" i="7"/>
  <c r="B66" i="3"/>
  <c r="B65" i="3"/>
  <c r="B64" i="3"/>
  <c r="B63" i="3"/>
  <c r="B62" i="3"/>
  <c r="B61" i="3"/>
  <c r="B60" i="3"/>
  <c r="B59" i="3"/>
  <c r="B58" i="3"/>
  <c r="B57" i="3"/>
  <c r="B56" i="3"/>
  <c r="B55" i="3"/>
  <c r="B54" i="3"/>
  <c r="B53" i="3"/>
  <c r="B52" i="3"/>
  <c r="B51" i="3"/>
  <c r="B50" i="3"/>
  <c r="B49" i="3"/>
  <c r="B48" i="3"/>
  <c r="B47" i="3"/>
  <c r="B46" i="3"/>
  <c r="B45" i="3"/>
  <c r="B44" i="3"/>
  <c r="B43" i="3"/>
  <c r="B42" i="3"/>
  <c r="B41" i="3"/>
  <c r="K66" i="3"/>
  <c r="K65" i="3"/>
  <c r="K64" i="3"/>
  <c r="K63" i="3"/>
  <c r="K62" i="3"/>
  <c r="K61" i="3"/>
  <c r="K60" i="3"/>
  <c r="K59" i="3"/>
  <c r="K58" i="3"/>
  <c r="K57" i="3"/>
  <c r="K56" i="3"/>
  <c r="K55" i="3"/>
  <c r="K54" i="3"/>
  <c r="K53" i="3"/>
  <c r="K52" i="3"/>
  <c r="K51" i="3"/>
  <c r="K50" i="3"/>
  <c r="K49" i="3"/>
  <c r="K48" i="3"/>
  <c r="K47" i="3"/>
  <c r="K46" i="3"/>
  <c r="K45" i="3"/>
  <c r="K44" i="3"/>
  <c r="K43" i="3"/>
  <c r="K42" i="3"/>
  <c r="K35" i="3"/>
  <c r="J10" i="5"/>
  <c r="F10" i="5"/>
  <c r="L66" i="3"/>
  <c r="L65" i="3"/>
  <c r="L64" i="3"/>
  <c r="L63" i="3"/>
  <c r="L62" i="3"/>
  <c r="L61" i="3"/>
  <c r="L60" i="3"/>
  <c r="L59" i="3"/>
  <c r="L58" i="3"/>
  <c r="L57" i="3"/>
  <c r="L56" i="3"/>
  <c r="L55" i="3"/>
  <c r="L54" i="3"/>
  <c r="L53" i="3"/>
  <c r="L52" i="3"/>
  <c r="L51" i="3"/>
  <c r="L50" i="3"/>
  <c r="L49" i="3"/>
  <c r="L48" i="3"/>
  <c r="L47" i="3"/>
  <c r="L46" i="3"/>
  <c r="L45" i="3"/>
  <c r="L44" i="3"/>
  <c r="L43" i="3"/>
  <c r="L42" i="3"/>
  <c r="L35" i="3"/>
  <c r="AV21" i="7"/>
  <c r="V19" i="7"/>
  <c r="W11" i="7"/>
  <c r="W10" i="7"/>
  <c r="X19" i="7"/>
  <c r="X22" i="7"/>
  <c r="Z19" i="7"/>
  <c r="Z22" i="7"/>
  <c r="AA21" i="7"/>
  <c r="AA7" i="7"/>
  <c r="AA8" i="7"/>
  <c r="AA9" i="7"/>
  <c r="AA10" i="7"/>
  <c r="AA11" i="7"/>
  <c r="AA12" i="7"/>
  <c r="AA13" i="7"/>
  <c r="AA14" i="7"/>
  <c r="AA15" i="7"/>
  <c r="AA16" i="7"/>
  <c r="AA17" i="7"/>
  <c r="W14" i="7"/>
  <c r="W17" i="7"/>
  <c r="M66" i="3"/>
  <c r="M65" i="3"/>
  <c r="M64" i="3"/>
  <c r="M63" i="3"/>
  <c r="M62" i="3"/>
  <c r="M61" i="3"/>
  <c r="M60" i="3"/>
  <c r="M59" i="3"/>
  <c r="M58" i="3"/>
  <c r="M57" i="3"/>
  <c r="M56" i="3"/>
  <c r="M55" i="3"/>
  <c r="M54" i="3"/>
  <c r="M53" i="3"/>
  <c r="M52" i="3"/>
  <c r="M51" i="3"/>
  <c r="M50" i="3"/>
  <c r="M49" i="3"/>
  <c r="M48" i="3"/>
  <c r="M47" i="3"/>
  <c r="M46" i="3"/>
  <c r="M45" i="3"/>
  <c r="M44" i="3"/>
  <c r="M43" i="3"/>
  <c r="M35" i="3"/>
  <c r="M10" i="5"/>
  <c r="N66" i="3"/>
  <c r="N65" i="3"/>
  <c r="N64" i="3"/>
  <c r="N63" i="3"/>
  <c r="N62" i="3"/>
  <c r="N61" i="3"/>
  <c r="N60" i="3"/>
  <c r="N59" i="3"/>
  <c r="N58" i="3"/>
  <c r="N57" i="3"/>
  <c r="N56" i="3"/>
  <c r="N55" i="3"/>
  <c r="N54" i="3"/>
  <c r="N53" i="3"/>
  <c r="N52" i="3"/>
  <c r="N51" i="3"/>
  <c r="N50" i="3"/>
  <c r="N49" i="3"/>
  <c r="N48" i="3"/>
  <c r="N47" i="3"/>
  <c r="N46" i="3"/>
  <c r="N45" i="3"/>
  <c r="N44" i="3"/>
  <c r="N43" i="3"/>
  <c r="N35" i="3"/>
  <c r="O66" i="3"/>
  <c r="O65" i="3"/>
  <c r="O64" i="3"/>
  <c r="O63" i="3"/>
  <c r="O62" i="3"/>
  <c r="O61" i="3"/>
  <c r="O60" i="3"/>
  <c r="O59" i="3"/>
  <c r="O58" i="3"/>
  <c r="O57" i="3"/>
  <c r="O56" i="3"/>
  <c r="O55" i="3"/>
  <c r="O54" i="3"/>
  <c r="O53" i="3"/>
  <c r="O52" i="3"/>
  <c r="O51" i="3"/>
  <c r="O50" i="3"/>
  <c r="O49" i="3"/>
  <c r="O48" i="3"/>
  <c r="O47" i="3"/>
  <c r="O46" i="3"/>
  <c r="O45" i="3"/>
  <c r="O44" i="3"/>
  <c r="O43" i="3"/>
  <c r="O35" i="3"/>
  <c r="P66" i="3"/>
  <c r="P65" i="3"/>
  <c r="P64" i="3"/>
  <c r="P63" i="3"/>
  <c r="P62" i="3"/>
  <c r="P61" i="3"/>
  <c r="P60" i="3"/>
  <c r="P59" i="3"/>
  <c r="P58" i="3"/>
  <c r="P57" i="3"/>
  <c r="P56" i="3"/>
  <c r="P55" i="3"/>
  <c r="P54" i="3"/>
  <c r="P53" i="3"/>
  <c r="P52" i="3"/>
  <c r="P51" i="3"/>
  <c r="P50" i="3"/>
  <c r="P49" i="3"/>
  <c r="P48" i="3"/>
  <c r="P47" i="3"/>
  <c r="P46" i="3"/>
  <c r="P45" i="3"/>
  <c r="P44" i="3"/>
  <c r="P43" i="3"/>
  <c r="P35" i="3"/>
  <c r="Q66" i="3"/>
  <c r="Q65" i="3"/>
  <c r="Q64" i="3"/>
  <c r="Q63" i="3"/>
  <c r="Q62" i="3"/>
  <c r="Q61" i="3"/>
  <c r="Q60" i="3"/>
  <c r="Q59" i="3"/>
  <c r="Q58" i="3"/>
  <c r="Q57" i="3"/>
  <c r="Q56" i="3"/>
  <c r="Q55" i="3"/>
  <c r="Q54" i="3"/>
  <c r="Q53" i="3"/>
  <c r="Q52" i="3"/>
  <c r="Q51" i="3"/>
  <c r="Q50" i="3"/>
  <c r="Q49" i="3"/>
  <c r="Q48" i="3"/>
  <c r="Q47" i="3"/>
  <c r="Q46" i="3"/>
  <c r="Q45" i="3"/>
  <c r="Q44" i="3"/>
  <c r="Q43" i="3"/>
  <c r="Q35" i="3"/>
  <c r="R66" i="3"/>
  <c r="R65" i="3"/>
  <c r="R64" i="3"/>
  <c r="R63" i="3"/>
  <c r="R62" i="3"/>
  <c r="R61" i="3"/>
  <c r="R60" i="3"/>
  <c r="R59" i="3"/>
  <c r="R58" i="3"/>
  <c r="R57" i="3"/>
  <c r="R56" i="3"/>
  <c r="R55" i="3"/>
  <c r="R54" i="3"/>
  <c r="R53" i="3"/>
  <c r="R52" i="3"/>
  <c r="R51" i="3"/>
  <c r="R50" i="3"/>
  <c r="R49" i="3"/>
  <c r="R48" i="3"/>
  <c r="R47" i="3"/>
  <c r="R46" i="3"/>
  <c r="R45" i="3"/>
  <c r="R44" i="3"/>
  <c r="R35" i="3"/>
  <c r="S66" i="3"/>
  <c r="S65" i="3"/>
  <c r="S64" i="3"/>
  <c r="S63" i="3"/>
  <c r="S62" i="3"/>
  <c r="S61" i="3"/>
  <c r="S60" i="3"/>
  <c r="S59" i="3"/>
  <c r="S58" i="3"/>
  <c r="S57" i="3"/>
  <c r="S56" i="3"/>
  <c r="S55" i="3"/>
  <c r="S54" i="3"/>
  <c r="S53" i="3"/>
  <c r="S52" i="3"/>
  <c r="S51" i="3"/>
  <c r="S50" i="3"/>
  <c r="S49" i="3"/>
  <c r="S48" i="3"/>
  <c r="S47" i="3"/>
  <c r="S46" i="3"/>
  <c r="S45" i="3"/>
  <c r="S44" i="3"/>
  <c r="S35" i="3"/>
  <c r="T66" i="3"/>
  <c r="T65" i="3"/>
  <c r="T64" i="3"/>
  <c r="T63" i="3"/>
  <c r="T62" i="3"/>
  <c r="T61" i="3"/>
  <c r="T60" i="3"/>
  <c r="T59" i="3"/>
  <c r="T58" i="3"/>
  <c r="T57" i="3"/>
  <c r="T56" i="3"/>
  <c r="T55" i="3"/>
  <c r="T54" i="3"/>
  <c r="T53" i="3"/>
  <c r="T52" i="3"/>
  <c r="T51" i="3"/>
  <c r="T50" i="3"/>
  <c r="T49" i="3"/>
  <c r="T48" i="3"/>
  <c r="T47" i="3"/>
  <c r="T46" i="3"/>
  <c r="T45" i="3"/>
  <c r="T44" i="3"/>
  <c r="T35" i="3"/>
  <c r="F11" i="5"/>
  <c r="M11" i="5"/>
  <c r="J11" i="5"/>
  <c r="AC19" i="7"/>
  <c r="AC22" i="7"/>
  <c r="AE19" i="7"/>
  <c r="AF8" i="7"/>
  <c r="AE22" i="7"/>
  <c r="AG19" i="7"/>
  <c r="AG22" i="7"/>
  <c r="AH21" i="7"/>
  <c r="AH7" i="7"/>
  <c r="AH8" i="7"/>
  <c r="AH9" i="7"/>
  <c r="AH10" i="7"/>
  <c r="AH11" i="7"/>
  <c r="AH12" i="7"/>
  <c r="AH13" i="7"/>
  <c r="AH14" i="7"/>
  <c r="AH15" i="7"/>
  <c r="AH16" i="7"/>
  <c r="AH17" i="7"/>
  <c r="AF12" i="7"/>
  <c r="AF13" i="7"/>
  <c r="U66" i="3"/>
  <c r="U65" i="3"/>
  <c r="U64" i="3"/>
  <c r="U63" i="3"/>
  <c r="U62" i="3"/>
  <c r="U61" i="3"/>
  <c r="U60" i="3"/>
  <c r="U59" i="3"/>
  <c r="U58" i="3"/>
  <c r="U57" i="3"/>
  <c r="U56" i="3"/>
  <c r="U55" i="3"/>
  <c r="U54" i="3"/>
  <c r="U53" i="3"/>
  <c r="U52" i="3"/>
  <c r="U51" i="3"/>
  <c r="U50" i="3"/>
  <c r="U49" i="3"/>
  <c r="U48" i="3"/>
  <c r="U47" i="3"/>
  <c r="U46" i="3"/>
  <c r="U45" i="3"/>
  <c r="U44" i="3"/>
  <c r="U35" i="3"/>
  <c r="V66" i="3"/>
  <c r="V65" i="3"/>
  <c r="V64" i="3"/>
  <c r="V63" i="3"/>
  <c r="V62" i="3"/>
  <c r="V61" i="3"/>
  <c r="V60" i="3"/>
  <c r="V59" i="3"/>
  <c r="V58" i="3"/>
  <c r="V57" i="3"/>
  <c r="V56" i="3"/>
  <c r="V55" i="3"/>
  <c r="V54" i="3"/>
  <c r="V53" i="3"/>
  <c r="V52" i="3"/>
  <c r="V51" i="3"/>
  <c r="V50" i="3"/>
  <c r="V49" i="3"/>
  <c r="V48" i="3"/>
  <c r="V47" i="3"/>
  <c r="V46" i="3"/>
  <c r="V45" i="3"/>
  <c r="V35" i="3"/>
  <c r="AL19" i="7"/>
  <c r="AL22" i="7"/>
  <c r="AO21" i="7"/>
  <c r="AN19" i="7"/>
  <c r="AN22" i="7"/>
  <c r="AJ19" i="7"/>
  <c r="AJ22" i="7"/>
  <c r="AK15" i="7"/>
  <c r="AO17" i="7"/>
  <c r="AO16" i="7"/>
  <c r="AK16" i="7"/>
  <c r="AO15" i="7"/>
  <c r="AM15" i="7"/>
  <c r="AO14" i="7"/>
  <c r="AK14" i="7"/>
  <c r="AO13" i="7"/>
  <c r="AM13" i="7"/>
  <c r="AO12" i="7"/>
  <c r="AO11" i="7"/>
  <c r="AO10" i="7"/>
  <c r="AM10" i="7"/>
  <c r="AK10" i="7"/>
  <c r="AO9" i="7"/>
  <c r="AO19" i="7"/>
  <c r="AO8" i="7"/>
  <c r="AM8" i="7"/>
  <c r="AK8" i="7"/>
  <c r="AO7" i="7"/>
  <c r="J12" i="5"/>
  <c r="M12" i="5"/>
  <c r="F12" i="5"/>
  <c r="W66" i="3"/>
  <c r="W65" i="3"/>
  <c r="W64" i="3"/>
  <c r="W63" i="3"/>
  <c r="W62" i="3"/>
  <c r="W61" i="3"/>
  <c r="W60" i="3"/>
  <c r="W59" i="3"/>
  <c r="W58" i="3"/>
  <c r="W57" i="3"/>
  <c r="W56" i="3"/>
  <c r="W55" i="3"/>
  <c r="W54" i="3"/>
  <c r="W53" i="3"/>
  <c r="W52" i="3"/>
  <c r="W51" i="3"/>
  <c r="W50" i="3"/>
  <c r="W49" i="3"/>
  <c r="W48" i="3"/>
  <c r="W47" i="3"/>
  <c r="W46" i="3"/>
  <c r="W45" i="3"/>
  <c r="W35" i="3"/>
  <c r="X66" i="3"/>
  <c r="X65" i="3"/>
  <c r="X64" i="3"/>
  <c r="X63" i="3"/>
  <c r="X62" i="3"/>
  <c r="X61" i="3"/>
  <c r="X60" i="3"/>
  <c r="X59" i="3"/>
  <c r="X58" i="3"/>
  <c r="X57" i="3"/>
  <c r="X56" i="3"/>
  <c r="X55" i="3"/>
  <c r="X54" i="3"/>
  <c r="X53" i="3"/>
  <c r="X52" i="3"/>
  <c r="X51" i="3"/>
  <c r="X50" i="3"/>
  <c r="X49" i="3"/>
  <c r="X48" i="3"/>
  <c r="X47" i="3"/>
  <c r="X46" i="3"/>
  <c r="X45" i="3"/>
  <c r="X35" i="3"/>
  <c r="Y66" i="3"/>
  <c r="Y65" i="3"/>
  <c r="Y64" i="3"/>
  <c r="Y63" i="3"/>
  <c r="Y62" i="3"/>
  <c r="Y61" i="3"/>
  <c r="Y60" i="3"/>
  <c r="Y59" i="3"/>
  <c r="Y58" i="3"/>
  <c r="Y57" i="3"/>
  <c r="Y56" i="3"/>
  <c r="Y55" i="3"/>
  <c r="Y54" i="3"/>
  <c r="Y53" i="3"/>
  <c r="Y52" i="3"/>
  <c r="Y51" i="3"/>
  <c r="Y50" i="3"/>
  <c r="Y49" i="3"/>
  <c r="Y48" i="3"/>
  <c r="Y47" i="3"/>
  <c r="Y46" i="3"/>
  <c r="Y45" i="3"/>
  <c r="Y35" i="3"/>
  <c r="Z66" i="3"/>
  <c r="Z65" i="3"/>
  <c r="Z64" i="3"/>
  <c r="Z63" i="3"/>
  <c r="Z62" i="3"/>
  <c r="Z61" i="3"/>
  <c r="Z60" i="3"/>
  <c r="Z59" i="3"/>
  <c r="Z58" i="3"/>
  <c r="Z57" i="3"/>
  <c r="Z56" i="3"/>
  <c r="Z55" i="3"/>
  <c r="Z54" i="3"/>
  <c r="Z53" i="3"/>
  <c r="Z52" i="3"/>
  <c r="Z51" i="3"/>
  <c r="Z50" i="3"/>
  <c r="Z49" i="3"/>
  <c r="Z48" i="3"/>
  <c r="Z47" i="3"/>
  <c r="Z46" i="3"/>
  <c r="Z35" i="3"/>
  <c r="AA66" i="3"/>
  <c r="AA65" i="3"/>
  <c r="AA64" i="3"/>
  <c r="AA63" i="3"/>
  <c r="AA62" i="3"/>
  <c r="AA61" i="3"/>
  <c r="AA60" i="3"/>
  <c r="AA59" i="3"/>
  <c r="AA58" i="3"/>
  <c r="AA57" i="3"/>
  <c r="AA56" i="3"/>
  <c r="AA55" i="3"/>
  <c r="AA54" i="3"/>
  <c r="AA53" i="3"/>
  <c r="AA52" i="3"/>
  <c r="AA51" i="3"/>
  <c r="AA50" i="3"/>
  <c r="AA49" i="3"/>
  <c r="AA48" i="3"/>
  <c r="AA47" i="3"/>
  <c r="AA46" i="3"/>
  <c r="AA35" i="3"/>
  <c r="AX19" i="7"/>
  <c r="AX22" i="7"/>
  <c r="AZ19" i="7"/>
  <c r="BA10" i="7"/>
  <c r="AZ22" i="7"/>
  <c r="BC22" i="7"/>
  <c r="BB19" i="7"/>
  <c r="BB22" i="7"/>
  <c r="BC21" i="7"/>
  <c r="BC7" i="7"/>
  <c r="BC8" i="7"/>
  <c r="BC9" i="7"/>
  <c r="BC10" i="7"/>
  <c r="BC11" i="7"/>
  <c r="BC12" i="7"/>
  <c r="BC13" i="7"/>
  <c r="BC14" i="7"/>
  <c r="BC15" i="7"/>
  <c r="BC16" i="7"/>
  <c r="BC17" i="7"/>
  <c r="BA7" i="7"/>
  <c r="BA8" i="7"/>
  <c r="BA13" i="7"/>
  <c r="BA14" i="7"/>
  <c r="BA17" i="7"/>
  <c r="AY8" i="7"/>
  <c r="AY14" i="7"/>
  <c r="F14" i="5"/>
  <c r="M14" i="5"/>
  <c r="J14" i="5"/>
  <c r="AB66" i="3"/>
  <c r="AB65" i="3"/>
  <c r="AB64" i="3"/>
  <c r="AB63" i="3"/>
  <c r="AB62" i="3"/>
  <c r="AB61" i="3"/>
  <c r="AB60" i="3"/>
  <c r="AB59" i="3"/>
  <c r="AB58" i="3"/>
  <c r="AB57" i="3"/>
  <c r="AB56" i="3"/>
  <c r="AB55" i="3"/>
  <c r="AB54" i="3"/>
  <c r="AB53" i="3"/>
  <c r="AB52" i="3"/>
  <c r="AB51" i="3"/>
  <c r="AB50" i="3"/>
  <c r="AB49" i="3"/>
  <c r="AB48" i="3"/>
  <c r="AB47" i="3"/>
  <c r="AB46" i="3"/>
  <c r="AB35" i="3"/>
  <c r="AC66" i="3"/>
  <c r="AC65" i="3"/>
  <c r="AC64" i="3"/>
  <c r="AC63" i="3"/>
  <c r="AC62" i="3"/>
  <c r="AC61" i="3"/>
  <c r="AC60" i="3"/>
  <c r="AC59" i="3"/>
  <c r="AC58" i="3"/>
  <c r="AC57" i="3"/>
  <c r="AC56" i="3"/>
  <c r="AC55" i="3"/>
  <c r="AC54" i="3"/>
  <c r="AC53" i="3"/>
  <c r="AC52" i="3"/>
  <c r="AC51" i="3"/>
  <c r="AC50" i="3"/>
  <c r="AC49" i="3"/>
  <c r="AC48" i="3"/>
  <c r="AC47" i="3"/>
  <c r="AC46" i="3"/>
  <c r="AC35" i="3"/>
  <c r="AD35" i="3"/>
  <c r="AE66" i="3"/>
  <c r="AE65" i="3"/>
  <c r="AE64" i="3"/>
  <c r="AE63" i="3"/>
  <c r="AE62" i="3"/>
  <c r="AE61" i="3"/>
  <c r="AE60" i="3"/>
  <c r="AE59" i="3"/>
  <c r="AE58" i="3"/>
  <c r="AE57" i="3"/>
  <c r="AE56" i="3"/>
  <c r="AE55" i="3"/>
  <c r="AE54" i="3"/>
  <c r="AE53" i="3"/>
  <c r="AE52" i="3"/>
  <c r="AE51" i="3"/>
  <c r="AE50" i="3"/>
  <c r="AE49" i="3"/>
  <c r="AE48" i="3"/>
  <c r="AE47" i="3"/>
  <c r="AE35" i="3"/>
  <c r="AD66" i="3"/>
  <c r="AD65" i="3"/>
  <c r="AD64" i="3"/>
  <c r="AD63" i="3"/>
  <c r="AD62" i="3"/>
  <c r="AD61" i="3"/>
  <c r="AD60" i="3"/>
  <c r="AD59" i="3"/>
  <c r="AD58" i="3"/>
  <c r="AD57" i="3"/>
  <c r="AD56" i="3"/>
  <c r="AD55" i="3"/>
  <c r="AD54" i="3"/>
  <c r="AD53" i="3"/>
  <c r="AD52" i="3"/>
  <c r="AD51" i="3"/>
  <c r="AD50" i="3"/>
  <c r="AD49" i="3"/>
  <c r="AD48" i="3"/>
  <c r="AD47" i="3"/>
  <c r="AD46" i="3"/>
  <c r="DN21" i="7"/>
  <c r="AU19" i="7"/>
  <c r="AU22" i="7"/>
  <c r="AQ19" i="7"/>
  <c r="AQ22" i="7"/>
  <c r="AS19" i="7"/>
  <c r="AT11" i="7"/>
  <c r="AT15" i="7"/>
  <c r="AV17" i="7"/>
  <c r="AV16" i="7"/>
  <c r="AR16" i="7"/>
  <c r="AV15" i="7"/>
  <c r="AV7" i="7"/>
  <c r="AV8" i="7"/>
  <c r="AV9" i="7"/>
  <c r="AV10" i="7"/>
  <c r="AV11" i="7"/>
  <c r="AV12" i="7"/>
  <c r="AV13" i="7"/>
  <c r="AV14" i="7"/>
  <c r="AR13" i="7"/>
  <c r="AR12" i="7"/>
  <c r="AR11" i="7"/>
  <c r="AR10" i="7"/>
  <c r="AR9" i="7"/>
  <c r="AR7" i="7"/>
  <c r="AR15" i="7"/>
  <c r="AR17" i="7"/>
  <c r="J13" i="5"/>
  <c r="F13" i="5"/>
  <c r="AF66" i="3"/>
  <c r="AF65" i="3"/>
  <c r="AF64" i="3"/>
  <c r="AF63" i="3"/>
  <c r="AF62" i="3"/>
  <c r="AF61" i="3"/>
  <c r="AF60" i="3"/>
  <c r="AF59" i="3"/>
  <c r="AF58" i="3"/>
  <c r="AF57" i="3"/>
  <c r="AF56" i="3"/>
  <c r="AF55" i="3"/>
  <c r="AF54" i="3"/>
  <c r="AF53" i="3"/>
  <c r="AF52" i="3"/>
  <c r="AF51" i="3"/>
  <c r="AF50" i="3"/>
  <c r="AF49" i="3"/>
  <c r="AF48" i="3"/>
  <c r="AF47" i="3"/>
  <c r="AF35" i="3"/>
  <c r="M13" i="5"/>
  <c r="AG66" i="3"/>
  <c r="AG65" i="3"/>
  <c r="AG64" i="3"/>
  <c r="AG63" i="3"/>
  <c r="AG62" i="3"/>
  <c r="AG61" i="3"/>
  <c r="AG60" i="3"/>
  <c r="AG59" i="3"/>
  <c r="AG58" i="3"/>
  <c r="AG57" i="3"/>
  <c r="AG56" i="3"/>
  <c r="AG55" i="3"/>
  <c r="AG54" i="3"/>
  <c r="AG53" i="3"/>
  <c r="AG52" i="3"/>
  <c r="AG51" i="3"/>
  <c r="AG50" i="3"/>
  <c r="AG49" i="3"/>
  <c r="AG48" i="3"/>
  <c r="AG47" i="3"/>
  <c r="AG35" i="3"/>
  <c r="AH66" i="3"/>
  <c r="AH65" i="3"/>
  <c r="AH64" i="3"/>
  <c r="AH63" i="3"/>
  <c r="AH62" i="3"/>
  <c r="AH61" i="3"/>
  <c r="AH60" i="3"/>
  <c r="AH59" i="3"/>
  <c r="AH58" i="3"/>
  <c r="AH57" i="3"/>
  <c r="AH56" i="3"/>
  <c r="AH55" i="3"/>
  <c r="AH54" i="3"/>
  <c r="AH53" i="3"/>
  <c r="AH52" i="3"/>
  <c r="AH51" i="3"/>
  <c r="AH50" i="3"/>
  <c r="AH49" i="3"/>
  <c r="AH48" i="3"/>
  <c r="AH47" i="3"/>
  <c r="AH35" i="3"/>
  <c r="AI35" i="3"/>
  <c r="AJ66" i="3"/>
  <c r="AJ65" i="3"/>
  <c r="AJ64" i="3"/>
  <c r="AJ63" i="3"/>
  <c r="AJ62" i="3"/>
  <c r="AJ61" i="3"/>
  <c r="AJ60" i="3"/>
  <c r="AJ59" i="3"/>
  <c r="AJ58" i="3"/>
  <c r="AJ57" i="3"/>
  <c r="AJ56" i="3"/>
  <c r="AJ55" i="3"/>
  <c r="AJ54" i="3"/>
  <c r="AJ53" i="3"/>
  <c r="AJ52" i="3"/>
  <c r="AJ51" i="3"/>
  <c r="AJ50" i="3"/>
  <c r="AJ49" i="3"/>
  <c r="AJ48" i="3"/>
  <c r="AJ35" i="3"/>
  <c r="AK66" i="3"/>
  <c r="AK65" i="3"/>
  <c r="AK64" i="3"/>
  <c r="AK63" i="3"/>
  <c r="AK62" i="3"/>
  <c r="AK61" i="3"/>
  <c r="AK60" i="3"/>
  <c r="AK59" i="3"/>
  <c r="AK58" i="3"/>
  <c r="AK57" i="3"/>
  <c r="AK56" i="3"/>
  <c r="AK55" i="3"/>
  <c r="AK54" i="3"/>
  <c r="AK53" i="3"/>
  <c r="AK52" i="3"/>
  <c r="AK51" i="3"/>
  <c r="AK50" i="3"/>
  <c r="AK49" i="3"/>
  <c r="AK48" i="3"/>
  <c r="AK35" i="3"/>
  <c r="F15" i="5"/>
  <c r="M15" i="5"/>
  <c r="J15" i="5"/>
  <c r="BJ21" i="7"/>
  <c r="BI19" i="7"/>
  <c r="BI22" i="7"/>
  <c r="BG19" i="7"/>
  <c r="BH12" i="7"/>
  <c r="BH10" i="7"/>
  <c r="BH7" i="7"/>
  <c r="BE19" i="7"/>
  <c r="BF17" i="7"/>
  <c r="BF8" i="7"/>
  <c r="BJ17" i="7"/>
  <c r="BJ7" i="7"/>
  <c r="BJ8" i="7"/>
  <c r="BJ9" i="7"/>
  <c r="BJ10" i="7"/>
  <c r="BJ11" i="7"/>
  <c r="BJ12" i="7"/>
  <c r="BJ13" i="7"/>
  <c r="BJ14" i="7"/>
  <c r="BJ15" i="7"/>
  <c r="BJ16" i="7"/>
  <c r="AL66" i="3"/>
  <c r="AL65" i="3"/>
  <c r="AL64" i="3"/>
  <c r="AL63" i="3"/>
  <c r="AL62" i="3"/>
  <c r="AL61" i="3"/>
  <c r="AL60" i="3"/>
  <c r="AL59" i="3"/>
  <c r="AL58" i="3"/>
  <c r="AL57" i="3"/>
  <c r="AL56" i="3"/>
  <c r="AL55" i="3"/>
  <c r="AL54" i="3"/>
  <c r="AL53" i="3"/>
  <c r="AL52" i="3"/>
  <c r="AL51" i="3"/>
  <c r="AL50" i="3"/>
  <c r="AL49" i="3"/>
  <c r="AL48" i="3"/>
  <c r="AL35" i="3"/>
  <c r="AM66" i="3"/>
  <c r="AM65" i="3"/>
  <c r="AM64" i="3"/>
  <c r="AM63" i="3"/>
  <c r="AM62" i="3"/>
  <c r="AM61" i="3"/>
  <c r="AM60" i="3"/>
  <c r="AM59" i="3"/>
  <c r="AM58" i="3"/>
  <c r="AM57" i="3"/>
  <c r="AM56" i="3"/>
  <c r="AM55" i="3"/>
  <c r="AM54" i="3"/>
  <c r="AM53" i="3"/>
  <c r="AM52" i="3"/>
  <c r="AM51" i="3"/>
  <c r="AM50" i="3"/>
  <c r="AM49" i="3"/>
  <c r="AM48" i="3"/>
  <c r="AM35" i="3"/>
  <c r="AN66" i="3"/>
  <c r="AN65" i="3"/>
  <c r="AN64" i="3"/>
  <c r="AN63" i="3"/>
  <c r="AN62" i="3"/>
  <c r="AN61" i="3"/>
  <c r="AN60" i="3"/>
  <c r="AN59" i="3"/>
  <c r="AN58" i="3"/>
  <c r="AN57" i="3"/>
  <c r="AN56" i="3"/>
  <c r="AN55" i="3"/>
  <c r="AN54" i="3"/>
  <c r="AN53" i="3"/>
  <c r="AN52" i="3"/>
  <c r="AN51" i="3"/>
  <c r="AN50" i="3"/>
  <c r="AN49" i="3"/>
  <c r="AN48" i="3"/>
  <c r="AN35" i="3"/>
  <c r="AI66" i="3"/>
  <c r="AI65" i="3"/>
  <c r="AI64" i="3"/>
  <c r="AI63" i="3"/>
  <c r="AI62" i="3"/>
  <c r="AI61" i="3"/>
  <c r="AI60" i="3"/>
  <c r="AI59" i="3"/>
  <c r="AI58" i="3"/>
  <c r="AI57" i="3"/>
  <c r="AI56" i="3"/>
  <c r="AI55" i="3"/>
  <c r="AI54" i="3"/>
  <c r="AI53" i="3"/>
  <c r="AI52" i="3"/>
  <c r="AI51" i="3"/>
  <c r="AI50" i="3"/>
  <c r="AI49" i="3"/>
  <c r="AI48" i="3"/>
  <c r="AI47" i="3"/>
  <c r="AO65" i="3"/>
  <c r="AO64" i="3"/>
  <c r="AO63" i="3"/>
  <c r="AO62" i="3"/>
  <c r="AO61" i="3"/>
  <c r="AO60" i="3"/>
  <c r="AO59" i="3"/>
  <c r="AO58" i="3"/>
  <c r="AO57" i="3"/>
  <c r="AO56" i="3"/>
  <c r="AO55" i="3"/>
  <c r="AO54" i="3"/>
  <c r="AO53" i="3"/>
  <c r="AO52" i="3"/>
  <c r="AO51" i="3"/>
  <c r="AO50" i="3"/>
  <c r="AO49" i="3"/>
  <c r="AO35" i="3"/>
  <c r="AP65" i="3"/>
  <c r="AP64" i="3"/>
  <c r="AP63" i="3"/>
  <c r="AP62" i="3"/>
  <c r="AP61" i="3"/>
  <c r="AP60" i="3"/>
  <c r="AP59" i="3"/>
  <c r="AP58" i="3"/>
  <c r="AP57" i="3"/>
  <c r="AP56" i="3"/>
  <c r="AP55" i="3"/>
  <c r="AP54" i="3"/>
  <c r="AP53" i="3"/>
  <c r="AP52" i="3"/>
  <c r="AP51" i="3"/>
  <c r="AP50" i="3"/>
  <c r="AP49" i="3"/>
  <c r="AP35" i="3"/>
  <c r="GF21" i="7"/>
  <c r="GF7" i="7"/>
  <c r="GF8" i="7"/>
  <c r="GF9" i="7"/>
  <c r="GF10" i="7"/>
  <c r="GF11" i="7"/>
  <c r="GF12" i="7"/>
  <c r="GF13" i="7"/>
  <c r="GF14" i="7"/>
  <c r="GF15" i="7"/>
  <c r="GF16" i="7"/>
  <c r="GF17" i="7"/>
  <c r="FY21" i="7"/>
  <c r="FY7" i="7"/>
  <c r="FY8" i="7"/>
  <c r="FY19" i="7"/>
  <c r="FY9" i="7"/>
  <c r="FY10" i="7"/>
  <c r="FY11" i="7"/>
  <c r="FY12" i="7"/>
  <c r="FY13" i="7"/>
  <c r="FY14" i="7"/>
  <c r="FY15" i="7"/>
  <c r="FY16" i="7"/>
  <c r="FY17" i="7"/>
  <c r="FR21" i="7"/>
  <c r="FR7" i="7"/>
  <c r="FR8" i="7"/>
  <c r="FR19" i="7"/>
  <c r="FR9" i="7"/>
  <c r="FR10" i="7"/>
  <c r="FR11" i="7"/>
  <c r="FR12" i="7"/>
  <c r="FR13" i="7"/>
  <c r="FR14" i="7"/>
  <c r="FR15" i="7"/>
  <c r="FR16" i="7"/>
  <c r="FR17" i="7"/>
  <c r="FK21" i="7"/>
  <c r="FK7" i="7"/>
  <c r="FK8" i="7"/>
  <c r="FK9" i="7"/>
  <c r="FK10" i="7"/>
  <c r="FK11" i="7"/>
  <c r="FK12" i="7"/>
  <c r="FK13" i="7"/>
  <c r="FK14" i="7"/>
  <c r="FK15" i="7"/>
  <c r="FK16" i="7"/>
  <c r="FK17" i="7"/>
  <c r="FD21" i="7"/>
  <c r="FD7" i="7"/>
  <c r="FD8" i="7"/>
  <c r="FD9" i="7"/>
  <c r="FD10" i="7"/>
  <c r="FD11" i="7"/>
  <c r="FD12" i="7"/>
  <c r="FD13" i="7"/>
  <c r="FD14" i="7"/>
  <c r="FD15" i="7"/>
  <c r="FD16" i="7"/>
  <c r="FD17" i="7"/>
  <c r="EW21" i="7"/>
  <c r="EW7" i="7"/>
  <c r="EW8" i="7"/>
  <c r="EW9" i="7"/>
  <c r="EW10" i="7"/>
  <c r="EW11" i="7"/>
  <c r="EW12" i="7"/>
  <c r="EW13" i="7"/>
  <c r="EW14" i="7"/>
  <c r="EW15" i="7"/>
  <c r="EW16" i="7"/>
  <c r="EW17" i="7"/>
  <c r="EP21" i="7"/>
  <c r="EP7" i="7"/>
  <c r="EP8" i="7"/>
  <c r="EP9" i="7"/>
  <c r="EP10" i="7"/>
  <c r="EP11" i="7"/>
  <c r="EP12" i="7"/>
  <c r="EP19"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DU21" i="7"/>
  <c r="DU7" i="7"/>
  <c r="DU8" i="7"/>
  <c r="DU9" i="7"/>
  <c r="DU10" i="7"/>
  <c r="DU11" i="7"/>
  <c r="DU12" i="7"/>
  <c r="DU13" i="7"/>
  <c r="DU14" i="7"/>
  <c r="DU15" i="7"/>
  <c r="DU16" i="7"/>
  <c r="DU17" i="7"/>
  <c r="DN7" i="7"/>
  <c r="DN8" i="7"/>
  <c r="DN9" i="7"/>
  <c r="DN10" i="7"/>
  <c r="DN11" i="7"/>
  <c r="DN12" i="7"/>
  <c r="DN13" i="7"/>
  <c r="DN14" i="7"/>
  <c r="DN15" i="7"/>
  <c r="DN16" i="7"/>
  <c r="DN17" i="7"/>
  <c r="DG21" i="7"/>
  <c r="DG7" i="7"/>
  <c r="DG19" i="7"/>
  <c r="DG8" i="7"/>
  <c r="DG9" i="7"/>
  <c r="DG10" i="7"/>
  <c r="DG11" i="7"/>
  <c r="DG12" i="7"/>
  <c r="DG13" i="7"/>
  <c r="DG14" i="7"/>
  <c r="DG15" i="7"/>
  <c r="DG16" i="7"/>
  <c r="DG17" i="7"/>
  <c r="CZ21" i="7"/>
  <c r="CZ7" i="7"/>
  <c r="CZ19" i="7"/>
  <c r="CZ8" i="7"/>
  <c r="CZ9" i="7"/>
  <c r="CZ10" i="7"/>
  <c r="CZ11" i="7"/>
  <c r="CZ12" i="7"/>
  <c r="CZ13" i="7"/>
  <c r="CZ14" i="7"/>
  <c r="CZ15" i="7"/>
  <c r="CZ16" i="7"/>
  <c r="CZ17" i="7"/>
  <c r="CS21" i="7"/>
  <c r="CS7" i="7"/>
  <c r="CS19" i="7"/>
  <c r="CS8" i="7"/>
  <c r="CS9" i="7"/>
  <c r="CS10" i="7"/>
  <c r="CS11" i="7"/>
  <c r="CS12" i="7"/>
  <c r="CS13" i="7"/>
  <c r="CS14" i="7"/>
  <c r="CS15" i="7"/>
  <c r="CS16" i="7"/>
  <c r="CS17" i="7"/>
  <c r="CL21" i="7"/>
  <c r="CL7" i="7"/>
  <c r="CL19" i="7"/>
  <c r="CL8" i="7"/>
  <c r="CL9" i="7"/>
  <c r="CL10" i="7"/>
  <c r="CL11" i="7"/>
  <c r="CL12" i="7"/>
  <c r="CL13" i="7"/>
  <c r="CL14" i="7"/>
  <c r="CL15" i="7"/>
  <c r="CL16" i="7"/>
  <c r="CL17" i="7"/>
  <c r="CE21" i="7"/>
  <c r="CE7" i="7"/>
  <c r="CE8" i="7"/>
  <c r="CE9" i="7"/>
  <c r="CE10" i="7"/>
  <c r="CE11" i="7"/>
  <c r="CE12" i="7"/>
  <c r="CE13" i="7"/>
  <c r="CE14" i="7"/>
  <c r="CE15" i="7"/>
  <c r="CE16" i="7"/>
  <c r="CE17" i="7"/>
  <c r="BX21" i="7"/>
  <c r="BX7" i="7"/>
  <c r="BX8" i="7"/>
  <c r="BX9" i="7"/>
  <c r="BX10" i="7"/>
  <c r="BX11" i="7"/>
  <c r="BX12" i="7"/>
  <c r="BX13" i="7"/>
  <c r="BX14" i="7"/>
  <c r="BX15" i="7"/>
  <c r="BX16" i="7"/>
  <c r="BX17" i="7"/>
  <c r="BQ9" i="7"/>
  <c r="BQ10" i="7"/>
  <c r="BQ11" i="7"/>
  <c r="BQ12" i="7"/>
  <c r="BQ13" i="7"/>
  <c r="BQ14" i="7"/>
  <c r="BQ7" i="7"/>
  <c r="BQ8" i="7"/>
  <c r="BQ15" i="7"/>
  <c r="BQ16" i="7"/>
  <c r="BQ17" i="7"/>
  <c r="BQ21" i="7"/>
  <c r="BS19" i="7"/>
  <c r="BT11" i="7"/>
  <c r="BT7" i="7"/>
  <c r="BU19" i="7"/>
  <c r="BV12" i="7"/>
  <c r="BZ19" i="7"/>
  <c r="BZ22" i="7"/>
  <c r="CA7" i="7"/>
  <c r="CB19" i="7"/>
  <c r="CB22" i="7"/>
  <c r="CC17" i="7"/>
  <c r="CG19" i="7"/>
  <c r="CI19" i="7"/>
  <c r="CJ15" i="7"/>
  <c r="CJ10" i="7"/>
  <c r="CN19" i="7"/>
  <c r="CO9" i="7"/>
  <c r="CO7" i="7"/>
  <c r="CP19" i="7"/>
  <c r="CQ9" i="7"/>
  <c r="CU19" i="7"/>
  <c r="CW19" i="7"/>
  <c r="CX9" i="7"/>
  <c r="DB19" i="7"/>
  <c r="DC9" i="7"/>
  <c r="DD19" i="7"/>
  <c r="DE14" i="7"/>
  <c r="DE8" i="7"/>
  <c r="DE7" i="7"/>
  <c r="DI19" i="7"/>
  <c r="DJ11" i="7"/>
  <c r="DK19" i="7"/>
  <c r="DL13" i="7"/>
  <c r="DP19" i="7"/>
  <c r="DQ15" i="7"/>
  <c r="DQ10" i="7"/>
  <c r="DR19" i="7"/>
  <c r="DW19" i="7"/>
  <c r="DX8" i="7"/>
  <c r="DY19" i="7"/>
  <c r="DY22" i="7"/>
  <c r="EB22" i="7"/>
  <c r="DZ16" i="7"/>
  <c r="ED19" i="7"/>
  <c r="EE15" i="7"/>
  <c r="EE14" i="7"/>
  <c r="EF19" i="7"/>
  <c r="EG11" i="7"/>
  <c r="EG8" i="7"/>
  <c r="EG9" i="7"/>
  <c r="EG10" i="7"/>
  <c r="EG12" i="7"/>
  <c r="EG13" i="7"/>
  <c r="EG15" i="7"/>
  <c r="EG16" i="7"/>
  <c r="EG17" i="7"/>
  <c r="EK19" i="7"/>
  <c r="EL11" i="7"/>
  <c r="EL7" i="7"/>
  <c r="EM19" i="7"/>
  <c r="EN12" i="7"/>
  <c r="ER19" i="7"/>
  <c r="ES11" i="7"/>
  <c r="ES8" i="7"/>
  <c r="ET19" i="7"/>
  <c r="EU17" i="7"/>
  <c r="EU11" i="7"/>
  <c r="EU7" i="7"/>
  <c r="EY19" i="7"/>
  <c r="EZ10" i="7"/>
  <c r="EZ15" i="7"/>
  <c r="FA19" i="7"/>
  <c r="FB13" i="7"/>
  <c r="FB11" i="7"/>
  <c r="FB7" i="7"/>
  <c r="FB14" i="7"/>
  <c r="FF19" i="7"/>
  <c r="FG12" i="7"/>
  <c r="FH19" i="7"/>
  <c r="FI11" i="7"/>
  <c r="FO19" i="7"/>
  <c r="FP17" i="7"/>
  <c r="FP13" i="7"/>
  <c r="DJ9" i="7"/>
  <c r="CO10" i="7"/>
  <c r="DS16" i="7"/>
  <c r="CJ11" i="7"/>
  <c r="CJ19" i="7"/>
  <c r="FP11" i="7"/>
  <c r="CO12" i="7"/>
  <c r="BT13" i="7"/>
  <c r="CO13" i="7"/>
  <c r="CH14" i="7"/>
  <c r="DJ14" i="7"/>
  <c r="FP14" i="7"/>
  <c r="CA15" i="7"/>
  <c r="CO15" i="7"/>
  <c r="FP15" i="7"/>
  <c r="CJ16" i="7"/>
  <c r="CO16" i="7"/>
  <c r="CV16" i="7"/>
  <c r="CV17" i="7"/>
  <c r="BS22" i="7"/>
  <c r="BW19" i="7"/>
  <c r="BW22" i="7"/>
  <c r="CD22" i="7"/>
  <c r="F17" i="5"/>
  <c r="J17" i="5"/>
  <c r="M17" i="5"/>
  <c r="AQ65" i="3"/>
  <c r="AQ64" i="3"/>
  <c r="AQ63" i="3"/>
  <c r="AQ62" i="3"/>
  <c r="AQ61" i="3"/>
  <c r="AQ60" i="3"/>
  <c r="AQ59" i="3"/>
  <c r="AQ58" i="3"/>
  <c r="AQ57" i="3"/>
  <c r="AQ56" i="3"/>
  <c r="AQ55" i="3"/>
  <c r="AQ54" i="3"/>
  <c r="AQ53" i="3"/>
  <c r="AQ52" i="3"/>
  <c r="AQ51" i="3"/>
  <c r="AQ50" i="3"/>
  <c r="AQ49" i="3"/>
  <c r="AQ35" i="3"/>
  <c r="AR65" i="3"/>
  <c r="AR64" i="3"/>
  <c r="AR63" i="3"/>
  <c r="AR62" i="3"/>
  <c r="AR61" i="3"/>
  <c r="AR60" i="3"/>
  <c r="AR59" i="3"/>
  <c r="AR58" i="3"/>
  <c r="AR57" i="3"/>
  <c r="AR56" i="3"/>
  <c r="AR55" i="3"/>
  <c r="AR54" i="3"/>
  <c r="AR53" i="3"/>
  <c r="AR52" i="3"/>
  <c r="AR51" i="3"/>
  <c r="AR50" i="3"/>
  <c r="AR49" i="3"/>
  <c r="AR35" i="3"/>
  <c r="AS35" i="3"/>
  <c r="AS65" i="3"/>
  <c r="AS64" i="3"/>
  <c r="AS63" i="3"/>
  <c r="AS62" i="3"/>
  <c r="AS61" i="3"/>
  <c r="AS60" i="3"/>
  <c r="AS59" i="3"/>
  <c r="AS58" i="3"/>
  <c r="AS57" i="3"/>
  <c r="AS56" i="3"/>
  <c r="AS55" i="3"/>
  <c r="AS54" i="3"/>
  <c r="AS53" i="3"/>
  <c r="AS52" i="3"/>
  <c r="AS51" i="3"/>
  <c r="AS50" i="3"/>
  <c r="AT35" i="3"/>
  <c r="AT65" i="3"/>
  <c r="AT64" i="3"/>
  <c r="AT63" i="3"/>
  <c r="AT62" i="3"/>
  <c r="AT61" i="3"/>
  <c r="AT60" i="3"/>
  <c r="AT59" i="3"/>
  <c r="AT58" i="3"/>
  <c r="AT57" i="3"/>
  <c r="AT56" i="3"/>
  <c r="AT55" i="3"/>
  <c r="AT54" i="3"/>
  <c r="AT53" i="3"/>
  <c r="AT52" i="3"/>
  <c r="AT51" i="3"/>
  <c r="AT50" i="3"/>
  <c r="GC19" i="7"/>
  <c r="GC22" i="7"/>
  <c r="GA19" i="7"/>
  <c r="GA22" i="7"/>
  <c r="GF22" i="7"/>
  <c r="GE22" i="7"/>
  <c r="FV19" i="7"/>
  <c r="FW12" i="7"/>
  <c r="FW10" i="7"/>
  <c r="FW17" i="7"/>
  <c r="FT19" i="7"/>
  <c r="FT22" i="7"/>
  <c r="FY22" i="7"/>
  <c r="FM19" i="7"/>
  <c r="FM22" i="7"/>
  <c r="FX22" i="7"/>
  <c r="FV22" i="7"/>
  <c r="FQ22" i="7"/>
  <c r="FJ22" i="7"/>
  <c r="FW16" i="7"/>
  <c r="FW8" i="7"/>
  <c r="FU19" i="7"/>
  <c r="FN19" i="7"/>
  <c r="FC22" i="7"/>
  <c r="EV22" i="7"/>
  <c r="EO22" i="7"/>
  <c r="EH22" i="7"/>
  <c r="EF22" i="7"/>
  <c r="EA22" i="7"/>
  <c r="DT22" i="7"/>
  <c r="DM22" i="7"/>
  <c r="DF22" i="7"/>
  <c r="CY22" i="7"/>
  <c r="CU22" i="7"/>
  <c r="CR22" i="7"/>
  <c r="CK22" i="7"/>
  <c r="CG22" i="7"/>
  <c r="CI22" i="7"/>
  <c r="BL19" i="7"/>
  <c r="BM13" i="7"/>
  <c r="BN19" i="7"/>
  <c r="BO16" i="7"/>
  <c r="BP19" i="7"/>
  <c r="BP22" i="7"/>
  <c r="F16" i="5"/>
  <c r="J16" i="5"/>
  <c r="AU65" i="3"/>
  <c r="AU64" i="3"/>
  <c r="AU63" i="3"/>
  <c r="AU62" i="3"/>
  <c r="AU61" i="3"/>
  <c r="AU60" i="3"/>
  <c r="AU59" i="3"/>
  <c r="AU58" i="3"/>
  <c r="AU57" i="3"/>
  <c r="AU56" i="3"/>
  <c r="AU55" i="3"/>
  <c r="AU54" i="3"/>
  <c r="AU53" i="3"/>
  <c r="AU52" i="3"/>
  <c r="AU51" i="3"/>
  <c r="AU50" i="3"/>
  <c r="AV35" i="3"/>
  <c r="AV65" i="3"/>
  <c r="AV64" i="3"/>
  <c r="AV63" i="3"/>
  <c r="AV62" i="3"/>
  <c r="AV61" i="3"/>
  <c r="AV60" i="3"/>
  <c r="AV59" i="3"/>
  <c r="AV58" i="3"/>
  <c r="AV57" i="3"/>
  <c r="AV56" i="3"/>
  <c r="AV55" i="3"/>
  <c r="AV54" i="3"/>
  <c r="AV53" i="3"/>
  <c r="AV52" i="3"/>
  <c r="AV51" i="3"/>
  <c r="AV50" i="3"/>
  <c r="AW65" i="3"/>
  <c r="AW64" i="3"/>
  <c r="AW63" i="3"/>
  <c r="AW62" i="3"/>
  <c r="AW61" i="3"/>
  <c r="AW60" i="3"/>
  <c r="AW59" i="3"/>
  <c r="AW58" i="3"/>
  <c r="AW57" i="3"/>
  <c r="AW56" i="3"/>
  <c r="AW55" i="3"/>
  <c r="AW54" i="3"/>
  <c r="AW53" i="3"/>
  <c r="AW52" i="3"/>
  <c r="AW51" i="3"/>
  <c r="AW35" i="3"/>
  <c r="J18" i="5"/>
  <c r="F18" i="5"/>
  <c r="M18" i="5"/>
  <c r="AX65" i="3"/>
  <c r="AX64" i="3"/>
  <c r="AX63" i="3"/>
  <c r="AX62" i="3"/>
  <c r="AX61" i="3"/>
  <c r="AX60" i="3"/>
  <c r="AX59" i="3"/>
  <c r="AX58" i="3"/>
  <c r="AX57" i="3"/>
  <c r="AX56" i="3"/>
  <c r="AX55" i="3"/>
  <c r="AX54" i="3"/>
  <c r="AX53" i="3"/>
  <c r="AX52" i="3"/>
  <c r="AX51" i="3"/>
  <c r="AX35" i="3"/>
  <c r="AY65" i="3"/>
  <c r="AY64" i="3"/>
  <c r="AY63" i="3"/>
  <c r="AY62" i="3"/>
  <c r="AY61" i="3"/>
  <c r="AY60" i="3"/>
  <c r="AY59" i="3"/>
  <c r="AY58" i="3"/>
  <c r="AY57" i="3"/>
  <c r="AY56" i="3"/>
  <c r="AY55" i="3"/>
  <c r="AY54" i="3"/>
  <c r="AY53" i="3"/>
  <c r="AY52" i="3"/>
  <c r="AY51" i="3"/>
  <c r="BA35" i="3"/>
  <c r="BA65" i="3"/>
  <c r="BA64" i="3"/>
  <c r="BA63" i="3"/>
  <c r="BA62" i="3"/>
  <c r="BA61" i="3"/>
  <c r="BA60" i="3"/>
  <c r="BA59" i="3"/>
  <c r="BA58" i="3"/>
  <c r="BA57" i="3"/>
  <c r="BA56" i="3"/>
  <c r="BA55" i="3"/>
  <c r="BA54" i="3"/>
  <c r="BA53" i="3"/>
  <c r="BA52" i="3"/>
  <c r="AZ35" i="3"/>
  <c r="AZ65" i="3"/>
  <c r="AZ64" i="3"/>
  <c r="AZ63" i="3"/>
  <c r="AZ62" i="3"/>
  <c r="AZ61" i="3"/>
  <c r="AZ60" i="3"/>
  <c r="AZ59" i="3"/>
  <c r="AZ58" i="3"/>
  <c r="AZ57" i="3"/>
  <c r="AZ56" i="3"/>
  <c r="AZ55" i="3"/>
  <c r="AZ54" i="3"/>
  <c r="AZ53" i="3"/>
  <c r="AZ52" i="3"/>
  <c r="BB35" i="3"/>
  <c r="D19" i="7"/>
  <c r="E7" i="7"/>
  <c r="B19" i="7"/>
  <c r="B22" i="7"/>
  <c r="F17" i="7"/>
  <c r="F7" i="7"/>
  <c r="F8" i="7"/>
  <c r="G8" i="7"/>
  <c r="F9" i="7"/>
  <c r="F10" i="7"/>
  <c r="F11" i="7"/>
  <c r="G11" i="7"/>
  <c r="F12" i="7"/>
  <c r="F13" i="7"/>
  <c r="F14" i="7"/>
  <c r="F15" i="7"/>
  <c r="F16" i="7"/>
  <c r="F19" i="7"/>
  <c r="G10" i="7"/>
  <c r="C13" i="7"/>
  <c r="C16" i="7"/>
  <c r="E16" i="7"/>
  <c r="C15" i="7"/>
  <c r="C7" i="7"/>
  <c r="C11" i="7"/>
  <c r="E12" i="7"/>
  <c r="G9" i="7"/>
  <c r="J19" i="5"/>
  <c r="F19" i="5"/>
  <c r="M19" i="5"/>
  <c r="J20" i="5"/>
  <c r="J21" i="5"/>
  <c r="M21" i="5"/>
  <c r="J22" i="5"/>
  <c r="J23" i="5"/>
  <c r="F20" i="5"/>
  <c r="M20" i="5"/>
  <c r="F21" i="5"/>
  <c r="F22" i="5"/>
  <c r="M22" i="5"/>
  <c r="F23" i="5"/>
  <c r="M23" i="5"/>
  <c r="BD65" i="3"/>
  <c r="BD64" i="3"/>
  <c r="BD63" i="3"/>
  <c r="BD62" i="3"/>
  <c r="BD61" i="3"/>
  <c r="BD60" i="3"/>
  <c r="BD59" i="3"/>
  <c r="BD58" i="3"/>
  <c r="BD57" i="3"/>
  <c r="BD56" i="3"/>
  <c r="BD55" i="3"/>
  <c r="BD54" i="3"/>
  <c r="BD53" i="3"/>
  <c r="BD35" i="3"/>
  <c r="BC35" i="3"/>
  <c r="BB65" i="3"/>
  <c r="BB64" i="3"/>
  <c r="BB63" i="3"/>
  <c r="BB62" i="3"/>
  <c r="BB61" i="3"/>
  <c r="BB60" i="3"/>
  <c r="BB59" i="3"/>
  <c r="BB58" i="3"/>
  <c r="BB57" i="3"/>
  <c r="BB56" i="3"/>
  <c r="BB55" i="3"/>
  <c r="BB54" i="3"/>
  <c r="BB53" i="3"/>
  <c r="BC65" i="3"/>
  <c r="BC64" i="3"/>
  <c r="BC63" i="3"/>
  <c r="BC62" i="3"/>
  <c r="BC61" i="3"/>
  <c r="BC60" i="3"/>
  <c r="BC59" i="3"/>
  <c r="BC58" i="3"/>
  <c r="BC57" i="3"/>
  <c r="BC56" i="3"/>
  <c r="BC55" i="3"/>
  <c r="BC54" i="3"/>
  <c r="BC53" i="3"/>
  <c r="FP8" i="7"/>
  <c r="FI13" i="7"/>
  <c r="FG17" i="7"/>
  <c r="FG15" i="7"/>
  <c r="FG11" i="7"/>
  <c r="ES10" i="7"/>
  <c r="ES9" i="7"/>
  <c r="ES7" i="7"/>
  <c r="ES19" i="7"/>
  <c r="EL9" i="7"/>
  <c r="EL12" i="7"/>
  <c r="EL13" i="7"/>
  <c r="EK22" i="7"/>
  <c r="EE17" i="7"/>
  <c r="EE10" i="7"/>
  <c r="DL16" i="7"/>
  <c r="DL8" i="7"/>
  <c r="DL19" i="7"/>
  <c r="CV12" i="7"/>
  <c r="CV10" i="7"/>
  <c r="CJ9" i="7"/>
  <c r="CH7" i="7"/>
  <c r="CC8" i="7"/>
  <c r="FA22" i="7"/>
  <c r="EY22" i="7"/>
  <c r="FD22" i="7"/>
  <c r="EU13" i="7"/>
  <c r="EE9" i="7"/>
  <c r="EE8" i="7"/>
  <c r="DL9" i="7"/>
  <c r="CQ16" i="7"/>
  <c r="G14" i="7"/>
  <c r="E9" i="7"/>
  <c r="E19" i="7"/>
  <c r="C12" i="7"/>
  <c r="C17" i="7"/>
  <c r="E8" i="7"/>
  <c r="C8" i="7"/>
  <c r="C19" i="7"/>
  <c r="FW11" i="7"/>
  <c r="FW15" i="7"/>
  <c r="EE12" i="7"/>
  <c r="C9" i="7"/>
  <c r="C10" i="7"/>
  <c r="C14" i="7"/>
  <c r="FW9" i="7"/>
  <c r="FW13" i="7"/>
  <c r="EU12" i="7"/>
  <c r="EU8" i="7"/>
  <c r="EL17" i="7"/>
  <c r="DZ9" i="7"/>
  <c r="DJ8" i="7"/>
  <c r="DI22" i="7"/>
  <c r="DJ17" i="7"/>
  <c r="DJ15" i="7"/>
  <c r="DJ13" i="7"/>
  <c r="DJ10" i="7"/>
  <c r="DJ7" i="7"/>
  <c r="DJ16" i="7"/>
  <c r="DJ19" i="7"/>
  <c r="DJ12" i="7"/>
  <c r="DC13" i="7"/>
  <c r="CX16" i="7"/>
  <c r="CV13" i="7"/>
  <c r="CV11" i="7"/>
  <c r="CV7" i="7"/>
  <c r="CV9" i="7"/>
  <c r="CV19" i="7"/>
  <c r="CQ12" i="7"/>
  <c r="CJ13" i="7"/>
  <c r="CJ12" i="7"/>
  <c r="CJ8" i="7"/>
  <c r="CJ17" i="7"/>
  <c r="CH8" i="7"/>
  <c r="CA8" i="7"/>
  <c r="CA11" i="7"/>
  <c r="CA12" i="7"/>
  <c r="BV16" i="7"/>
  <c r="BV14" i="7"/>
  <c r="BV13" i="7"/>
  <c r="BT17" i="7"/>
  <c r="BT15" i="7"/>
  <c r="BT12" i="7"/>
  <c r="BT8" i="7"/>
  <c r="BT19" i="7"/>
  <c r="BT9" i="7"/>
  <c r="BT10" i="7"/>
  <c r="BT14" i="7"/>
  <c r="BT16" i="7"/>
  <c r="BO13" i="7"/>
  <c r="BM14" i="7"/>
  <c r="AT14" i="7"/>
  <c r="AT10" i="7"/>
  <c r="AT17" i="7"/>
  <c r="AT13" i="7"/>
  <c r="AT9" i="7"/>
  <c r="M16" i="5"/>
  <c r="DL12" i="7"/>
  <c r="D22" i="7"/>
  <c r="E10" i="7"/>
  <c r="EL8" i="7"/>
  <c r="FH22" i="7"/>
  <c r="FK22" i="7"/>
  <c r="FI15" i="7"/>
  <c r="G16" i="7"/>
  <c r="E13" i="7"/>
  <c r="DL15" i="7"/>
  <c r="FP9" i="7"/>
  <c r="BV11" i="7"/>
  <c r="BV9" i="7"/>
  <c r="FD19" i="7"/>
  <c r="FE15" i="7"/>
  <c r="G13" i="7"/>
  <c r="G7" i="7"/>
  <c r="G19" i="7"/>
  <c r="DX12" i="7"/>
  <c r="DX9" i="7"/>
  <c r="BU22" i="7"/>
  <c r="BX22" i="7"/>
  <c r="BV17" i="7"/>
  <c r="E14" i="7"/>
  <c r="F22" i="7"/>
  <c r="BO11" i="7"/>
  <c r="DL14" i="7"/>
  <c r="FI16" i="7"/>
  <c r="E17" i="7"/>
  <c r="G15" i="7"/>
  <c r="DL17" i="7"/>
  <c r="EZ12" i="7"/>
  <c r="EZ8" i="7"/>
  <c r="EZ9" i="7"/>
  <c r="EZ14" i="7"/>
  <c r="EE7" i="7"/>
  <c r="DS7" i="7"/>
  <c r="DS8" i="7"/>
  <c r="DS15" i="7"/>
  <c r="DS12" i="7"/>
  <c r="CV8" i="7"/>
  <c r="CV14" i="7"/>
  <c r="CV15" i="7"/>
  <c r="CH9" i="7"/>
  <c r="CH11" i="7"/>
  <c r="CH12" i="7"/>
  <c r="CH13" i="7"/>
  <c r="CH15" i="7"/>
  <c r="CH16" i="7"/>
  <c r="CH17" i="7"/>
  <c r="GF19" i="7"/>
  <c r="G12" i="7"/>
  <c r="E15" i="7"/>
  <c r="G17" i="7"/>
  <c r="BO8" i="7"/>
  <c r="FP7" i="7"/>
  <c r="FP19" i="7"/>
  <c r="FO22" i="7"/>
  <c r="FP10" i="7"/>
  <c r="FP12" i="7"/>
  <c r="EL16" i="7"/>
  <c r="DL7" i="7"/>
  <c r="DK22" i="7"/>
  <c r="DN22" i="7"/>
  <c r="DL11" i="7"/>
  <c r="BV10" i="7"/>
  <c r="BV19" i="7"/>
  <c r="DL10" i="7"/>
  <c r="EL14" i="7"/>
  <c r="DW22" i="7"/>
  <c r="BO14" i="7"/>
  <c r="FI14" i="7"/>
  <c r="E11" i="7"/>
  <c r="FP16" i="7"/>
  <c r="CH10" i="7"/>
  <c r="FG10" i="7"/>
  <c r="FG9" i="7"/>
  <c r="FG13" i="7"/>
  <c r="FG14" i="7"/>
  <c r="FF22" i="7"/>
  <c r="EZ16" i="7"/>
  <c r="DX15" i="7"/>
  <c r="CL22" i="7"/>
  <c r="AT7" i="7"/>
  <c r="AY10" i="7"/>
  <c r="AY7" i="7"/>
  <c r="FB15" i="7"/>
  <c r="FB8" i="7"/>
  <c r="AT16" i="7"/>
  <c r="AD17" i="7"/>
  <c r="DE12" i="7"/>
  <c r="BH13" i="7"/>
  <c r="AV19" i="7"/>
  <c r="AW11" i="7"/>
  <c r="AM16" i="7"/>
  <c r="AM17" i="7"/>
  <c r="AM14" i="7"/>
  <c r="AM7" i="7"/>
  <c r="AM9" i="7"/>
  <c r="AM19" i="7"/>
  <c r="AM11" i="7"/>
  <c r="AM12" i="7"/>
  <c r="AD8" i="7"/>
  <c r="AD11" i="7"/>
  <c r="AD12" i="7"/>
  <c r="AS22" i="7"/>
  <c r="AV22" i="7"/>
  <c r="AT12" i="7"/>
  <c r="BA12" i="7"/>
  <c r="AF7" i="7"/>
  <c r="W12" i="7"/>
  <c r="BA16" i="7"/>
  <c r="BA9" i="7"/>
  <c r="AF14" i="7"/>
  <c r="W8" i="7"/>
  <c r="FG7" i="7"/>
  <c r="FG19" i="7"/>
  <c r="FG16" i="7"/>
  <c r="FG8" i="7"/>
  <c r="FB16" i="7"/>
  <c r="FB17" i="7"/>
  <c r="EZ17" i="7"/>
  <c r="EZ11" i="7"/>
  <c r="EZ13" i="7"/>
  <c r="EZ7" i="7"/>
  <c r="EZ19" i="7"/>
  <c r="EU16" i="7"/>
  <c r="ET22" i="7"/>
  <c r="EU9" i="7"/>
  <c r="ES12" i="7"/>
  <c r="ES15" i="7"/>
  <c r="ES16" i="7"/>
  <c r="ES14" i="7"/>
  <c r="ER22" i="7"/>
  <c r="ES17" i="7"/>
  <c r="ES13" i="7"/>
  <c r="EN15" i="7"/>
  <c r="EG7" i="7"/>
  <c r="DZ7" i="7"/>
  <c r="DZ15" i="7"/>
  <c r="DZ13" i="7"/>
  <c r="DZ17" i="7"/>
  <c r="DZ8" i="7"/>
  <c r="DZ11" i="7"/>
  <c r="DZ12" i="7"/>
  <c r="DZ14" i="7"/>
  <c r="DX17" i="7"/>
  <c r="DX11" i="7"/>
  <c r="DX16" i="7"/>
  <c r="DX10" i="7"/>
  <c r="DX13" i="7"/>
  <c r="DX7" i="7"/>
  <c r="DS14" i="7"/>
  <c r="DS13" i="7"/>
  <c r="DS9" i="7"/>
  <c r="DS11" i="7"/>
  <c r="DR22" i="7"/>
  <c r="DS17" i="7"/>
  <c r="DS10" i="7"/>
  <c r="DQ8" i="7"/>
  <c r="DP22" i="7"/>
  <c r="DE17" i="7"/>
  <c r="DE11" i="7"/>
  <c r="DD22" i="7"/>
  <c r="DE15" i="7"/>
  <c r="DE9" i="7"/>
  <c r="DE13" i="7"/>
  <c r="DC7" i="7"/>
  <c r="DB22" i="7"/>
  <c r="DG22" i="7"/>
  <c r="DC15" i="7"/>
  <c r="DC8" i="7"/>
  <c r="DC14" i="7"/>
  <c r="DC10" i="7"/>
  <c r="DC12" i="7"/>
  <c r="CX17" i="7"/>
  <c r="CX12" i="7"/>
  <c r="CX10" i="7"/>
  <c r="CW22" i="7"/>
  <c r="CX14" i="7"/>
  <c r="CX8" i="7"/>
  <c r="CX13" i="7"/>
  <c r="CX11" i="7"/>
  <c r="CX15" i="7"/>
  <c r="CX7" i="7"/>
  <c r="CX19" i="7"/>
  <c r="CQ10" i="7"/>
  <c r="CJ7" i="7"/>
  <c r="CJ14" i="7"/>
  <c r="CH19" i="7"/>
  <c r="CA16" i="7"/>
  <c r="CA14" i="7"/>
  <c r="CA9" i="7"/>
  <c r="CA10" i="7"/>
  <c r="BV15" i="7"/>
  <c r="BV8" i="7"/>
  <c r="BV7" i="7"/>
  <c r="BO7" i="7"/>
  <c r="BL22" i="7"/>
  <c r="BM10" i="7"/>
  <c r="BM12" i="7"/>
  <c r="BM7" i="7"/>
  <c r="BM17" i="7"/>
  <c r="BM11" i="7"/>
  <c r="BM15" i="7"/>
  <c r="BM9" i="7"/>
  <c r="BM19" i="7"/>
  <c r="BM16" i="7"/>
  <c r="BM8" i="7"/>
  <c r="BH17" i="7"/>
  <c r="BH11" i="7"/>
  <c r="BJ19" i="7"/>
  <c r="BK15" i="7"/>
  <c r="BF10" i="7"/>
  <c r="BF7" i="7"/>
  <c r="AY15" i="7"/>
  <c r="AY9" i="7"/>
  <c r="AY19" i="7"/>
  <c r="AY13" i="7"/>
  <c r="AY12" i="7"/>
  <c r="AY17" i="7"/>
  <c r="AY11" i="7"/>
  <c r="AY16" i="7"/>
  <c r="AR8" i="7"/>
  <c r="AR14" i="7"/>
  <c r="AK17" i="7"/>
  <c r="AK7" i="7"/>
  <c r="AK9" i="7"/>
  <c r="AK11" i="7"/>
  <c r="AK13" i="7"/>
  <c r="AH22" i="7"/>
  <c r="AF17" i="7"/>
  <c r="AF11" i="7"/>
  <c r="AF16" i="7"/>
  <c r="AF10" i="7"/>
  <c r="AF15" i="7"/>
  <c r="AF9" i="7"/>
  <c r="AD13" i="7"/>
  <c r="AD7" i="7"/>
  <c r="AD19" i="7"/>
  <c r="AD16" i="7"/>
  <c r="AD10" i="7"/>
  <c r="AD15" i="7"/>
  <c r="AD9" i="7"/>
  <c r="AD14" i="7"/>
  <c r="Y9" i="7"/>
  <c r="W15" i="7"/>
  <c r="W9" i="7"/>
  <c r="W16" i="7"/>
  <c r="DS19" i="7"/>
  <c r="DU22" i="7"/>
  <c r="AR19" i="7"/>
  <c r="FW14" i="7"/>
  <c r="FW7" i="7"/>
  <c r="FW19" i="7"/>
  <c r="FZ7" i="7"/>
  <c r="FZ9" i="7"/>
  <c r="FZ12" i="7"/>
  <c r="FZ16" i="7"/>
  <c r="FZ15" i="7"/>
  <c r="FZ8" i="7"/>
  <c r="FZ10" i="7"/>
  <c r="FZ17" i="7"/>
  <c r="FZ11" i="7"/>
  <c r="FZ14" i="7"/>
  <c r="FZ13" i="7"/>
  <c r="FS15" i="7"/>
  <c r="FR22" i="7"/>
  <c r="FS9" i="7"/>
  <c r="FS10" i="7"/>
  <c r="FS14" i="7"/>
  <c r="FS12" i="7"/>
  <c r="FS13" i="7"/>
  <c r="FS16" i="7"/>
  <c r="FS7" i="7"/>
  <c r="FS17" i="7"/>
  <c r="FS11" i="7"/>
  <c r="FS8" i="7"/>
  <c r="FI17" i="7"/>
  <c r="FI12" i="7"/>
  <c r="FI8" i="7"/>
  <c r="FI9" i="7"/>
  <c r="FI10" i="7"/>
  <c r="FI7" i="7"/>
  <c r="FK19" i="7"/>
  <c r="FL11" i="7"/>
  <c r="FE17" i="7"/>
  <c r="FE16" i="7"/>
  <c r="FB10" i="7"/>
  <c r="FB9" i="7"/>
  <c r="FB19" i="7"/>
  <c r="FB12" i="7"/>
  <c r="FE12" i="7"/>
  <c r="FE13" i="7"/>
  <c r="FE7" i="7"/>
  <c r="FE8" i="7"/>
  <c r="FE10" i="7"/>
  <c r="FE11" i="7"/>
  <c r="FE14" i="7"/>
  <c r="FE9" i="7"/>
  <c r="EW22" i="7"/>
  <c r="EU15" i="7"/>
  <c r="EU10" i="7"/>
  <c r="EU14" i="7"/>
  <c r="EW19" i="7"/>
  <c r="EX12" i="7"/>
  <c r="EN16" i="7"/>
  <c r="EN8" i="7"/>
  <c r="EN7" i="7"/>
  <c r="EN17" i="7"/>
  <c r="EP22" i="7"/>
  <c r="EN13" i="7"/>
  <c r="EN11" i="7"/>
  <c r="EN10" i="7"/>
  <c r="EN14" i="7"/>
  <c r="EM22" i="7"/>
  <c r="EN9" i="7"/>
  <c r="EQ16" i="7"/>
  <c r="EQ10" i="7"/>
  <c r="EQ13" i="7"/>
  <c r="EQ15" i="7"/>
  <c r="EQ9" i="7"/>
  <c r="EQ8" i="7"/>
  <c r="EQ7" i="7"/>
  <c r="EQ11" i="7"/>
  <c r="EQ17" i="7"/>
  <c r="EQ14" i="7"/>
  <c r="EQ12" i="7"/>
  <c r="EL10" i="7"/>
  <c r="EL19" i="7"/>
  <c r="EL15" i="7"/>
  <c r="EI19" i="7"/>
  <c r="EJ8" i="7"/>
  <c r="EJ12" i="7"/>
  <c r="EJ11" i="7"/>
  <c r="EG14" i="7"/>
  <c r="EG19" i="7"/>
  <c r="EJ15" i="7"/>
  <c r="EJ10" i="7"/>
  <c r="EE16" i="7"/>
  <c r="ED22" i="7"/>
  <c r="EI22" i="7"/>
  <c r="EE13" i="7"/>
  <c r="EE11" i="7"/>
  <c r="EE19" i="7"/>
  <c r="DZ10" i="7"/>
  <c r="DZ19" i="7"/>
  <c r="EB19" i="7"/>
  <c r="EC11" i="7"/>
  <c r="DX14" i="7"/>
  <c r="DX19" i="7"/>
  <c r="DU19" i="7"/>
  <c r="DV11" i="7"/>
  <c r="DV14" i="7"/>
  <c r="DV8" i="7"/>
  <c r="DQ17" i="7"/>
  <c r="DQ7" i="7"/>
  <c r="DQ13" i="7"/>
  <c r="DQ16" i="7"/>
  <c r="DQ11" i="7"/>
  <c r="DQ12" i="7"/>
  <c r="DQ14" i="7"/>
  <c r="DQ9" i="7"/>
  <c r="DN19" i="7"/>
  <c r="DO11" i="7"/>
  <c r="DO16" i="7"/>
  <c r="DO9" i="7"/>
  <c r="DO10" i="7"/>
  <c r="DH16" i="7"/>
  <c r="DH7" i="7"/>
  <c r="DH13" i="7"/>
  <c r="DE10" i="7"/>
  <c r="DE19" i="7"/>
  <c r="DE16" i="7"/>
  <c r="DH10" i="7"/>
  <c r="DH12" i="7"/>
  <c r="DH17" i="7"/>
  <c r="DH9" i="7"/>
  <c r="DH14" i="7"/>
  <c r="DC11" i="7"/>
  <c r="DC19" i="7"/>
  <c r="DH11" i="7"/>
  <c r="DC17" i="7"/>
  <c r="DC16" i="7"/>
  <c r="DH8" i="7"/>
  <c r="DH15" i="7"/>
  <c r="DA13" i="7"/>
  <c r="CZ22" i="7"/>
  <c r="DA14" i="7"/>
  <c r="DA8" i="7"/>
  <c r="DA15" i="7"/>
  <c r="DA17" i="7"/>
  <c r="DA10" i="7"/>
  <c r="DA7" i="7"/>
  <c r="DA9" i="7"/>
  <c r="DA11" i="7"/>
  <c r="DA16" i="7"/>
  <c r="DA12" i="7"/>
  <c r="CQ11" i="7"/>
  <c r="CQ8" i="7"/>
  <c r="CP22" i="7"/>
  <c r="CQ7" i="7"/>
  <c r="CQ17" i="7"/>
  <c r="CQ14" i="7"/>
  <c r="CQ15" i="7"/>
  <c r="CQ13" i="7"/>
  <c r="CT12" i="7"/>
  <c r="CT13" i="7"/>
  <c r="CT8" i="7"/>
  <c r="CT10" i="7"/>
  <c r="CT7" i="7"/>
  <c r="CT17" i="7"/>
  <c r="CT9" i="7"/>
  <c r="CT11" i="7"/>
  <c r="CT15" i="7"/>
  <c r="CT14" i="7"/>
  <c r="CT16" i="7"/>
  <c r="CN22" i="7"/>
  <c r="CO17" i="7"/>
  <c r="CO11" i="7"/>
  <c r="CO8" i="7"/>
  <c r="CO19" i="7"/>
  <c r="CO14" i="7"/>
  <c r="CM13" i="7"/>
  <c r="CM12" i="7"/>
  <c r="CM8" i="7"/>
  <c r="CM11" i="7"/>
  <c r="CM15" i="7"/>
  <c r="CM16" i="7"/>
  <c r="CM10" i="7"/>
  <c r="CM14" i="7"/>
  <c r="CM9" i="7"/>
  <c r="CM17" i="7"/>
  <c r="CM7" i="7"/>
  <c r="CC12" i="7"/>
  <c r="CC14" i="7"/>
  <c r="CC16" i="7"/>
  <c r="CC11" i="7"/>
  <c r="CC7" i="7"/>
  <c r="CC19" i="7"/>
  <c r="CC15" i="7"/>
  <c r="CC10" i="7"/>
  <c r="CC9" i="7"/>
  <c r="CC13" i="7"/>
  <c r="CE22" i="7"/>
  <c r="CA19" i="7"/>
  <c r="CA17" i="7"/>
  <c r="CA13" i="7"/>
  <c r="CE19" i="7"/>
  <c r="CF7" i="7"/>
  <c r="BX19" i="7"/>
  <c r="BY9" i="7"/>
  <c r="BY7" i="7"/>
  <c r="BY12" i="7"/>
  <c r="BY16" i="7"/>
  <c r="BY17" i="7"/>
  <c r="BY11" i="7"/>
  <c r="BY10" i="7"/>
  <c r="BO10" i="7"/>
  <c r="BO15" i="7"/>
  <c r="BO9" i="7"/>
  <c r="BO19" i="7"/>
  <c r="BO12" i="7"/>
  <c r="BN22" i="7"/>
  <c r="BQ22" i="7"/>
  <c r="BO17" i="7"/>
  <c r="BQ19" i="7"/>
  <c r="BR8" i="7"/>
  <c r="BK16" i="7"/>
  <c r="BH15" i="7"/>
  <c r="BH16" i="7"/>
  <c r="BH8" i="7"/>
  <c r="BH19" i="7"/>
  <c r="BG22" i="7"/>
  <c r="BH9" i="7"/>
  <c r="BK10" i="7"/>
  <c r="BK9" i="7"/>
  <c r="BK8" i="7"/>
  <c r="BH14" i="7"/>
  <c r="BK17" i="7"/>
  <c r="BK14" i="7"/>
  <c r="BK7" i="7"/>
  <c r="BF11" i="7"/>
  <c r="BF12" i="7"/>
  <c r="BF15" i="7"/>
  <c r="BE22" i="7"/>
  <c r="BF14" i="7"/>
  <c r="BF13" i="7"/>
  <c r="BK12" i="7"/>
  <c r="BK13" i="7"/>
  <c r="BK11" i="7"/>
  <c r="BF16" i="7"/>
  <c r="BF9" i="7"/>
  <c r="BA15" i="7"/>
  <c r="BC19" i="7"/>
  <c r="BD13" i="7"/>
  <c r="BA11" i="7"/>
  <c r="BA19" i="7"/>
  <c r="BD7" i="7"/>
  <c r="AT19" i="7"/>
  <c r="AW17" i="7"/>
  <c r="AW8" i="7"/>
  <c r="AT8" i="7"/>
  <c r="AW14" i="7"/>
  <c r="AW16" i="7"/>
  <c r="AW7" i="7"/>
  <c r="AW9" i="7"/>
  <c r="AW15" i="7"/>
  <c r="AW10" i="7"/>
  <c r="AW13" i="7"/>
  <c r="AW12" i="7"/>
  <c r="AP8" i="7"/>
  <c r="AP10" i="7"/>
  <c r="AP15" i="7"/>
  <c r="AP11" i="7"/>
  <c r="AP16" i="7"/>
  <c r="AP17" i="7"/>
  <c r="AP7" i="7"/>
  <c r="AP13" i="7"/>
  <c r="AO22" i="7"/>
  <c r="AK19" i="7"/>
  <c r="AP19" i="7"/>
  <c r="AP12" i="7"/>
  <c r="AP9" i="7"/>
  <c r="AP14" i="7"/>
  <c r="AK12" i="7"/>
  <c r="AF19" i="7"/>
  <c r="AI16" i="7"/>
  <c r="AH19" i="7"/>
  <c r="AI15" i="7"/>
  <c r="AI8" i="7"/>
  <c r="AI14" i="7"/>
  <c r="AI12" i="7"/>
  <c r="AI7" i="7"/>
  <c r="AI17" i="7"/>
  <c r="AI9" i="7"/>
  <c r="Y16" i="7"/>
  <c r="Y13" i="7"/>
  <c r="Y12" i="7"/>
  <c r="Y8" i="7"/>
  <c r="Y11" i="7"/>
  <c r="Y17" i="7"/>
  <c r="Y15" i="7"/>
  <c r="Y10" i="7"/>
  <c r="Y14" i="7"/>
  <c r="Y7" i="7"/>
  <c r="W7" i="7"/>
  <c r="W13" i="7"/>
  <c r="AA19" i="7"/>
  <c r="V22" i="7"/>
  <c r="AA22" i="7"/>
  <c r="T19" i="7"/>
  <c r="U7" i="7"/>
  <c r="U17" i="7"/>
  <c r="U8" i="7"/>
  <c r="U13" i="7"/>
  <c r="U15" i="7"/>
  <c r="U12" i="7"/>
  <c r="U16" i="7"/>
  <c r="U14" i="7"/>
  <c r="U10" i="7"/>
  <c r="U11" i="7"/>
  <c r="U9" i="7"/>
  <c r="O22" i="7"/>
  <c r="T22" i="7"/>
  <c r="P13" i="7"/>
  <c r="P7" i="7"/>
  <c r="P12" i="7"/>
  <c r="P8" i="7"/>
  <c r="N17" i="7"/>
  <c r="N7" i="7"/>
  <c r="N16" i="7"/>
  <c r="N14" i="7"/>
  <c r="N13" i="7"/>
  <c r="N15" i="7"/>
  <c r="N12" i="7"/>
  <c r="N9" i="7"/>
  <c r="N11" i="7"/>
  <c r="N8" i="7"/>
  <c r="FZ19" i="7"/>
  <c r="FS19" i="7"/>
  <c r="FI19" i="7"/>
  <c r="FL13" i="7"/>
  <c r="FL7" i="7"/>
  <c r="FL8" i="7"/>
  <c r="FL17" i="7"/>
  <c r="FL15" i="7"/>
  <c r="FL9" i="7"/>
  <c r="FL16" i="7"/>
  <c r="FL14" i="7"/>
  <c r="FL10" i="7"/>
  <c r="FL12" i="7"/>
  <c r="FE19" i="7"/>
  <c r="EU19" i="7"/>
  <c r="EX10" i="7"/>
  <c r="EX13" i="7"/>
  <c r="EX7" i="7"/>
  <c r="EX9" i="7"/>
  <c r="EX15" i="7"/>
  <c r="EX14" i="7"/>
  <c r="EX16" i="7"/>
  <c r="EX8" i="7"/>
  <c r="EX11" i="7"/>
  <c r="EX17" i="7"/>
  <c r="EN19" i="7"/>
  <c r="EQ19" i="7"/>
  <c r="EJ13" i="7"/>
  <c r="EJ9" i="7"/>
  <c r="EJ19" i="7"/>
  <c r="EJ7" i="7"/>
  <c r="EJ14" i="7"/>
  <c r="EJ16" i="7"/>
  <c r="EJ17" i="7"/>
  <c r="EC16" i="7"/>
  <c r="EC12" i="7"/>
  <c r="EC13" i="7"/>
  <c r="EC9" i="7"/>
  <c r="EC15" i="7"/>
  <c r="EC8" i="7"/>
  <c r="EC7" i="7"/>
  <c r="EC14" i="7"/>
  <c r="EC17" i="7"/>
  <c r="EC10" i="7"/>
  <c r="DV16" i="7"/>
  <c r="DV10" i="7"/>
  <c r="DV13" i="7"/>
  <c r="DV12" i="7"/>
  <c r="DV15" i="7"/>
  <c r="DV7" i="7"/>
  <c r="DV19" i="7"/>
  <c r="DV17" i="7"/>
  <c r="DV9" i="7"/>
  <c r="DQ19" i="7"/>
  <c r="DO15" i="7"/>
  <c r="DO17" i="7"/>
  <c r="DO7" i="7"/>
  <c r="DO8" i="7"/>
  <c r="DO12" i="7"/>
  <c r="DO14" i="7"/>
  <c r="DO13" i="7"/>
  <c r="DH19" i="7"/>
  <c r="DA19" i="7"/>
  <c r="CS22" i="7"/>
  <c r="CQ19" i="7"/>
  <c r="CT19" i="7"/>
  <c r="CM19" i="7"/>
  <c r="CF10" i="7"/>
  <c r="CF11" i="7"/>
  <c r="CF14" i="7"/>
  <c r="CF12" i="7"/>
  <c r="CF15" i="7"/>
  <c r="CF8" i="7"/>
  <c r="CF19" i="7"/>
  <c r="CF16" i="7"/>
  <c r="CF17" i="7"/>
  <c r="CF9" i="7"/>
  <c r="CF13" i="7"/>
  <c r="BY8" i="7"/>
  <c r="BY15" i="7"/>
  <c r="BY14" i="7"/>
  <c r="BY13" i="7"/>
  <c r="BR15" i="7"/>
  <c r="BR13" i="7"/>
  <c r="BR17" i="7"/>
  <c r="BR11" i="7"/>
  <c r="BR10" i="7"/>
  <c r="BR12" i="7"/>
  <c r="BR16" i="7"/>
  <c r="BR7" i="7"/>
  <c r="BR9" i="7"/>
  <c r="BR14" i="7"/>
  <c r="BJ22" i="7"/>
  <c r="BK19" i="7"/>
  <c r="BF19" i="7"/>
  <c r="BD8" i="7"/>
  <c r="BD19" i="7"/>
  <c r="BD11" i="7"/>
  <c r="BD15" i="7"/>
  <c r="BD12" i="7"/>
  <c r="BD10" i="7"/>
  <c r="BD9" i="7"/>
  <c r="BD17" i="7"/>
  <c r="BD16" i="7"/>
  <c r="BD14" i="7"/>
  <c r="AW19" i="7"/>
  <c r="AI13" i="7"/>
  <c r="AI10" i="7"/>
  <c r="AI19" i="7"/>
  <c r="AI11" i="7"/>
  <c r="Y19" i="7"/>
  <c r="AB16" i="7"/>
  <c r="AB17" i="7"/>
  <c r="AB9" i="7"/>
  <c r="AB8" i="7"/>
  <c r="AB10" i="7"/>
  <c r="AB11" i="7"/>
  <c r="AB14" i="7"/>
  <c r="AB15" i="7"/>
  <c r="W19" i="7"/>
  <c r="AB7" i="7"/>
  <c r="AB12" i="7"/>
  <c r="AB13" i="7"/>
  <c r="P19" i="7"/>
  <c r="U19" i="7"/>
  <c r="N19" i="7"/>
  <c r="FL19" i="7"/>
  <c r="EX19" i="7"/>
  <c r="EC19" i="7"/>
  <c r="DO19" i="7"/>
  <c r="BY19" i="7"/>
  <c r="BR19" i="7"/>
  <c r="AB19" i="7"/>
</calcChain>
</file>

<file path=xl/comments1.xml><?xml version="1.0" encoding="utf-8"?>
<comments xmlns="http://schemas.openxmlformats.org/spreadsheetml/2006/main">
  <authors>
    <author>Jenny</author>
  </authors>
  <commentList>
    <comment ref="AZ24" authorId="0" shapeId="0">
      <text>
        <r>
          <rPr>
            <b/>
            <sz val="9"/>
            <color indexed="81"/>
            <rFont val="Tahoma"/>
            <family val="2"/>
          </rPr>
          <t>Database =14290</t>
        </r>
      </text>
    </comment>
    <comment ref="AZ26" authorId="0" shapeId="0">
      <text>
        <r>
          <rPr>
            <b/>
            <sz val="9"/>
            <color indexed="81"/>
            <rFont val="Tahoma"/>
            <family val="2"/>
          </rPr>
          <t xml:space="preserve">Database =2899
</t>
        </r>
      </text>
    </comment>
    <comment ref="AZ35" authorId="0" shapeId="0">
      <text>
        <r>
          <rPr>
            <sz val="9"/>
            <color indexed="81"/>
            <rFont val="Tahoma"/>
            <family val="2"/>
          </rPr>
          <t>Databse= 60304</t>
        </r>
      </text>
    </comment>
  </commentList>
</comments>
</file>

<file path=xl/sharedStrings.xml><?xml version="1.0" encoding="utf-8"?>
<sst xmlns="http://schemas.openxmlformats.org/spreadsheetml/2006/main" count="540" uniqueCount="256">
  <si>
    <t>Warning : the data provided below are imperfect and incomplete. Please consider them with caution.</t>
  </si>
  <si>
    <t>Age group</t>
  </si>
  <si>
    <t>Male</t>
  </si>
  <si>
    <t>%</t>
  </si>
  <si>
    <t>Female</t>
  </si>
  <si>
    <t>Both sexes</t>
  </si>
  <si>
    <t>Unknown</t>
  </si>
  <si>
    <t>Total known</t>
  </si>
  <si>
    <t>Total</t>
  </si>
  <si>
    <t>85+</t>
  </si>
  <si>
    <t>Males</t>
  </si>
  <si>
    <t>Females</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</si>
  <si>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</si>
  <si>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</si>
  <si>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</si>
  <si>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</si>
  <si>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</si>
  <si>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</si>
  <si>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</si>
  <si>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</si>
  <si>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</si>
  <si>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</si>
  <si>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</si>
  <si>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</si>
  <si>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</si>
  <si>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</si>
  <si>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</si>
  <si>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</si>
  <si>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</si>
  <si>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</si>
  <si>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</si>
  <si>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</si>
  <si>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</si>
  <si>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</si>
  <si>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</si>
  <si>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</si>
  <si>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</si>
  <si>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</si>
  <si>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</si>
  <si>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</si>
  <si>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</si>
  <si>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</si>
  <si>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</si>
  <si>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</si>
  <si>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</si>
  <si>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</si>
  <si>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</si>
  <si>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</si>
  <si>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</si>
  <si>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</si>
  <si>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</si>
  <si>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</si>
  <si>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</si>
  <si>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</si>
  <si>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</si>
  <si>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</si>
  <si>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</si>
  <si>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</si>
  <si>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</si>
  <si>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</si>
  <si>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</si>
  <si>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</si>
  <si>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</si>
  <si>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</si>
  <si>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</si>
  <si>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</si>
  <si>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</si>
  <si>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</si>
  <si>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</si>
  <si>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</si>
  <si>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</si>
  <si>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</si>
  <si>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</si>
  <si>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</si>
  <si>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</si>
  <si>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</si>
  <si>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</si>
  <si>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</si>
  <si>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</si>
  <si>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</si>
  <si>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</si>
  <si>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</si>
  <si>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</si>
  <si>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</si>
  <si>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</si>
  <si>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</si>
  <si>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</si>
  <si>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</si>
  <si>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</si>
  <si>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</si>
  <si>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</si>
  <si>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</si>
  <si>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</si>
  <si>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</si>
  <si>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</si>
  <si>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</si>
  <si>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</si>
  <si>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</si>
  <si>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</si>
  <si>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</si>
  <si>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</si>
  <si>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</si>
  <si>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</si>
  <si>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</si>
  <si>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</si>
  <si>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</si>
  <si>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</si>
  <si>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</si>
  <si>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</si>
  <si>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</si>
  <si>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</si>
  <si>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</si>
  <si>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</si>
  <si>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</si>
  <si>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</si>
  <si>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</si>
  <si>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</si>
  <si>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</si>
  <si>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</si>
  <si>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</si>
  <si>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</si>
  <si>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</si>
  <si>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</si>
  <si>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</si>
  <si>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</si>
  <si>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</si>
  <si>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</si>
  <si>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</si>
  <si>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</si>
  <si>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</si>
  <si>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</si>
  <si>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</si>
  <si>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</si>
  <si>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</si>
  <si>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</si>
  <si>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</si>
  <si>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</si>
  <si>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</si>
  <si>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</si>
  <si>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</si>
  <si>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</si>
  <si>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</si>
  <si>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</si>
  <si>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</si>
  <si>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</si>
  <si>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</si>
  <si>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</si>
  <si>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</si>
  <si>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</si>
  <si>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</si>
  <si>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</si>
  <si>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</si>
  <si>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</si>
  <si>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</si>
  <si>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</si>
  <si>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</si>
  <si>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</si>
  <si>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</si>
  <si>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</si>
  <si>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</si>
  <si>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</si>
  <si>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</si>
  <si>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</si>
  <si>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</si>
  <si>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</si>
  <si>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</si>
  <si>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</si>
  <si>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</si>
  <si>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</si>
  <si>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</si>
  <si>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</si>
  <si>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</si>
  <si>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</si>
  <si>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</si>
  <si>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</si>
  <si>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</si>
  <si>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</si>
  <si>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</si>
  <si>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</si>
  <si>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</si>
  <si>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</si>
  <si>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</si>
  <si>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</si>
  <si>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</si>
  <si>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</si>
  <si>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</si>
  <si>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</si>
  <si>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</si>
  <si>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</si>
  <si>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</si>
  <si>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</si>
  <si>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</si>
  <si>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</si>
  <si>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</si>
  <si>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</si>
  <si>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July-08-2020-Provisional_COVID-19_Death_Counts_by_Place_of_Death_and_State</t>
  </si>
  <si>
    <t>July-09-2020-Provisional_COVID-19_Death_Counts_by_Week_Ending_Date_and_State</t>
  </si>
  <si>
    <t>09.07</t>
  </si>
  <si>
    <t>10.07</t>
  </si>
  <si>
    <t>July-10-2020-Provisional_COVID-19_Death_Counts_by_Week_Ending_Date_and_State</t>
  </si>
  <si>
    <t>13.07</t>
  </si>
  <si>
    <t>11.07</t>
  </si>
  <si>
    <t>July-13-2020-Provisional_COVID-19_Death_Counts_by_Week_Ending_Date_and_State</t>
  </si>
  <si>
    <t>July-14-2020-Provisional_COVID-19_Death_Counts_by_Week_Ending_Date_and_State</t>
  </si>
  <si>
    <t>14.07</t>
  </si>
  <si>
    <t>July-15-2020-Provisional_COVID-19_Death_Counts_by_Week_Ending_Date_and_State</t>
  </si>
  <si>
    <t>15.07</t>
  </si>
  <si>
    <t>16.07</t>
  </si>
  <si>
    <t>17.07</t>
  </si>
  <si>
    <t>July-16-2020-Provisional_COVID-19_Death_Counts_by_Week_Ending_Date_and_State</t>
  </si>
  <si>
    <t>July-17-2020-Provisional_COVID-19_Death_Counts_by_Week_Ending_Date_and_State</t>
  </si>
  <si>
    <t>July-15-2020-Provisional_COVID-19_Death_Counts_by_Place_of_Death_and_State</t>
  </si>
  <si>
    <t>20.07</t>
  </si>
  <si>
    <t>July-20-2020-Provisional_COVID-19_Death_Counts_by_Week_Ending_Date_and_State</t>
  </si>
  <si>
    <t>Cumul. Death count up to 11/07/2020</t>
  </si>
  <si>
    <t>18.07</t>
  </si>
  <si>
    <t>21.07</t>
  </si>
  <si>
    <t>July-21-2020-Provisional_COVID-19_Death_Counts_by_Week_Ending_Date_and_State</t>
  </si>
  <si>
    <r>
      <rPr>
        <i/>
        <sz val="10"/>
        <color theme="1"/>
        <rFont val="Calibri"/>
        <family val="2"/>
        <scheme val="minor"/>
      </rPr>
      <t>Source of population data</t>
    </r>
    <r>
      <rPr>
        <sz val="10"/>
        <color theme="1"/>
        <rFont val="Calibri"/>
        <family val="2"/>
        <scheme val="minor"/>
      </rPr>
      <t>: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r>
  </si>
  <si>
    <r>
      <rPr>
        <i/>
        <sz val="10"/>
        <color theme="1"/>
        <rFont val="Calibri"/>
        <family val="2"/>
        <scheme val="minor"/>
      </rPr>
      <t>Source of mortality data</t>
    </r>
    <r>
      <rPr>
        <sz val="10"/>
        <color theme="1"/>
        <rFont val="Calibri"/>
        <family val="2"/>
        <scheme val="minor"/>
      </rPr>
      <t>: NCHS/CDC</t>
    </r>
  </si>
  <si>
    <t>22.07</t>
  </si>
  <si>
    <t>July-22-2020-Provisional_COVID-19_Death_Counts_by_Week_Ending_Date_and_State</t>
  </si>
  <si>
    <t>23.07</t>
  </si>
  <si>
    <t>24.07</t>
  </si>
  <si>
    <t>27.07</t>
  </si>
  <si>
    <t>28.07</t>
  </si>
  <si>
    <t>25.07</t>
  </si>
  <si>
    <t>July-28-2020-Provisional_COVID-19_Death_Counts_by_Week_Ending_Date_and_State</t>
  </si>
  <si>
    <t>July-27-2020-Provisional_COVID-19_Death_Counts_by_Week_Ending_Date_and_State</t>
  </si>
  <si>
    <t>July-23-2020-Provisional_COVID-19_Death_Counts_by_Week_Ending_Date_and_State</t>
  </si>
  <si>
    <t>July-24-2020-Provisional_COVID-19_Death_Counts_by_Week_Ending_Date_and_State</t>
  </si>
  <si>
    <t>July-22-2020-Provisional_COVID-19_Death_Counts_by_Place_of_Death_and_State</t>
  </si>
  <si>
    <t>Cumul. Death count up to 18/07/2020</t>
  </si>
  <si>
    <t>29.07</t>
  </si>
  <si>
    <t>31.07</t>
  </si>
  <si>
    <t>03.08</t>
  </si>
  <si>
    <t>04.08</t>
  </si>
  <si>
    <t>July-29-2020-Provisional_COVID-19_Death_Counts_by_Week_Ending_Date_and_State</t>
  </si>
  <si>
    <t>July-31-2020-Provisional_COVID-19_Death_Counts_by_Week_Ending_Date_and_State</t>
  </si>
  <si>
    <t>August-03-2020-Provisional_COVID-19_Death_Counts_by_Week_Ending_Date_and_State</t>
  </si>
  <si>
    <t>August-04-2020-Provisional_COVID-19_Death_Counts_by_Week_Ending_Date_and_State</t>
  </si>
  <si>
    <t>Cumul. Death count up to 25/07/2020</t>
  </si>
  <si>
    <t>File: July-29-2020-Provisional_COVID-19_Death_Counts_by_Sex__Age__and_Week.csv</t>
  </si>
  <si>
    <t>Data as of 29-07-2020</t>
  </si>
  <si>
    <t>July-29-2020-Provisional_COVID-19_Death_Counts_by_Place_of_Death_and_State</t>
  </si>
  <si>
    <t>01.08</t>
  </si>
  <si>
    <t>Population on 01/07/2018</t>
  </si>
  <si>
    <t>1-4</t>
  </si>
  <si>
    <t>5-14</t>
  </si>
  <si>
    <t>15-24</t>
  </si>
  <si>
    <t>25-34</t>
  </si>
  <si>
    <t>35-44</t>
  </si>
  <si>
    <t>45-54</t>
  </si>
  <si>
    <t>55-64</t>
  </si>
  <si>
    <t>65-74</t>
  </si>
  <si>
    <t>75-84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</si>
</sst>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13">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0" fontId="31" fillId="3" borderId="0" xfId="0" applyFont="1" applyFill="1" applyAlignment="1">
      <alignment horizontal="left"/>
    </xf>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49" fontId="22" fillId="3" borderId="0" xfId="0" applyNumberFormat="1" applyFont="1" applyFill="1" applyAlignment="1">
      <alignment horizontal="right"/>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38" customWidth="1"/>
    <col min="2" max="1025" width="10" style="138" customWidth="1"/>
    <col min="1026" max="16384" width="8" style="13"/>
  </cols>
  <sheetData>
    <row r="1" spans="1:957" s="136" customFormat="1" x14ac:dyDescent="0.25">
      <c r="A1" s="135" t="s">
        <v>32</v>
      </c>
    </row>
    <row r="3" spans="1:957" x14ac:dyDescent="0.25">
      <c r="A3" s="137" t="s">
        <v>30</v>
      </c>
    </row>
    <row r="4" spans="1:957" ht="17.100000000000001" customHeight="1" x14ac:dyDescent="0.25">
      <c r="A4" s="139" t="s">
        <v>12</v>
      </c>
      <c r="B4" s="189" t="s">
        <v>90</v>
      </c>
      <c r="C4" s="189"/>
      <c r="D4" s="189"/>
      <c r="E4" s="189"/>
      <c r="F4" s="189"/>
      <c r="G4" s="189"/>
      <c r="H4" s="189"/>
      <c r="I4" s="189"/>
      <c r="J4" s="189"/>
      <c r="K4" s="189"/>
      <c r="L4" s="189"/>
      <c r="M4" s="189"/>
      <c r="N4" s="189"/>
      <c r="O4" s="189"/>
      <c r="P4" s="189"/>
    </row>
    <row r="5" spans="1:957" s="140" customFormat="1" x14ac:dyDescent="0.25">
      <c r="B5" s="141" t="s">
        <v>91</v>
      </c>
      <c r="C5" s="141"/>
      <c r="D5" s="141"/>
      <c r="E5" s="141"/>
      <c r="F5" s="141"/>
      <c r="G5" s="141"/>
      <c r="H5" s="141"/>
      <c r="I5" s="141"/>
      <c r="J5" s="141"/>
      <c r="K5" s="141"/>
      <c r="L5" s="141"/>
      <c r="M5" s="141"/>
      <c r="N5" s="141"/>
      <c r="O5" s="141"/>
      <c r="P5" s="141"/>
      <c r="Q5" s="141"/>
      <c r="R5" s="141"/>
      <c r="S5" s="141"/>
      <c r="T5" s="141"/>
      <c r="U5" s="141"/>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142"/>
      <c r="BX5" s="142"/>
      <c r="BY5" s="142"/>
      <c r="BZ5" s="142"/>
      <c r="CA5" s="142"/>
      <c r="CB5" s="142"/>
      <c r="CC5" s="142"/>
      <c r="CD5" s="142"/>
      <c r="CE5" s="142"/>
      <c r="CF5" s="142"/>
      <c r="CG5" s="143"/>
      <c r="CH5" s="143"/>
      <c r="CI5" s="143"/>
      <c r="CJ5" s="143"/>
      <c r="CK5" s="143"/>
      <c r="CL5" s="143"/>
      <c r="CM5" s="143"/>
      <c r="CN5" s="143"/>
      <c r="CO5" s="143"/>
      <c r="CP5" s="143"/>
      <c r="CQ5" s="143"/>
      <c r="CR5" s="143"/>
      <c r="DX5" s="141"/>
      <c r="DY5" s="141"/>
      <c r="DZ5" s="141"/>
      <c r="EA5" s="141"/>
      <c r="EB5" s="141"/>
      <c r="EC5" s="141"/>
      <c r="ED5" s="141"/>
      <c r="EE5" s="141"/>
      <c r="EF5" s="141"/>
      <c r="EG5" s="141"/>
      <c r="EH5" s="141"/>
      <c r="EI5" s="141"/>
      <c r="EJ5" s="141"/>
      <c r="EK5" s="141"/>
      <c r="EL5" s="141"/>
      <c r="EM5" s="141"/>
      <c r="EN5" s="141"/>
      <c r="EO5" s="141"/>
      <c r="EP5" s="141"/>
      <c r="EQ5" s="141"/>
      <c r="ER5" s="141"/>
      <c r="ES5" s="141"/>
      <c r="ET5" s="141"/>
      <c r="EU5" s="141"/>
      <c r="EV5" s="141"/>
      <c r="EW5" s="141"/>
      <c r="EX5" s="141"/>
      <c r="EY5" s="141"/>
      <c r="EZ5" s="141"/>
      <c r="FA5" s="141"/>
      <c r="FB5" s="141"/>
      <c r="FC5" s="141"/>
      <c r="FD5" s="141"/>
      <c r="FE5" s="141"/>
      <c r="FF5" s="141"/>
      <c r="FG5" s="141"/>
      <c r="FH5" s="141"/>
      <c r="FI5" s="141"/>
      <c r="FJ5" s="141"/>
      <c r="FK5" s="141"/>
      <c r="FL5" s="141"/>
      <c r="FM5" s="141"/>
      <c r="FN5" s="141"/>
      <c r="FO5" s="141"/>
      <c r="FP5" s="141"/>
      <c r="FQ5" s="141"/>
      <c r="FR5" s="141"/>
      <c r="FS5" s="141"/>
      <c r="FT5" s="141"/>
      <c r="FU5" s="141"/>
      <c r="FV5" s="141"/>
      <c r="FW5" s="141"/>
      <c r="FX5" s="141"/>
      <c r="FY5" s="141"/>
      <c r="FZ5" s="141"/>
      <c r="GA5" s="141"/>
      <c r="GB5" s="141"/>
      <c r="GC5" s="141"/>
      <c r="GD5" s="141"/>
      <c r="GE5" s="141"/>
      <c r="GF5" s="141"/>
      <c r="GG5" s="141"/>
      <c r="GH5" s="141"/>
      <c r="GI5" s="141"/>
      <c r="GJ5" s="141"/>
      <c r="GK5" s="141"/>
      <c r="GL5" s="141"/>
      <c r="GM5" s="141"/>
      <c r="GN5" s="141"/>
      <c r="GO5" s="141"/>
      <c r="GP5" s="141"/>
      <c r="GQ5" s="141"/>
      <c r="GR5" s="141"/>
      <c r="GS5" s="141"/>
      <c r="GT5" s="141"/>
      <c r="GU5" s="141"/>
      <c r="GV5" s="141"/>
      <c r="GW5" s="141"/>
      <c r="GX5" s="141"/>
      <c r="GY5" s="141"/>
      <c r="GZ5" s="141"/>
      <c r="HA5" s="141"/>
      <c r="HB5" s="141"/>
      <c r="HC5" s="141"/>
      <c r="HD5" s="141"/>
      <c r="HE5" s="141"/>
      <c r="HF5" s="141"/>
      <c r="HG5" s="141"/>
      <c r="HH5" s="141"/>
      <c r="HI5" s="141"/>
      <c r="HJ5" s="141"/>
      <c r="HK5" s="141"/>
      <c r="HL5" s="141"/>
      <c r="HM5" s="141"/>
      <c r="HN5" s="141"/>
      <c r="HO5" s="141"/>
      <c r="HP5" s="141"/>
      <c r="HQ5" s="141"/>
      <c r="HR5" s="141"/>
      <c r="HS5" s="141"/>
      <c r="HT5" s="141"/>
      <c r="HU5" s="141"/>
      <c r="HV5" s="141"/>
      <c r="HW5" s="141"/>
      <c r="HX5" s="141"/>
      <c r="HY5" s="141"/>
      <c r="HZ5" s="141"/>
      <c r="IA5" s="141"/>
      <c r="IB5" s="141"/>
      <c r="IC5" s="141"/>
      <c r="ID5" s="141"/>
      <c r="IE5" s="141"/>
      <c r="IF5" s="141"/>
      <c r="IG5" s="141"/>
      <c r="IH5" s="141"/>
      <c r="II5" s="141"/>
      <c r="IJ5" s="141"/>
      <c r="IK5" s="141"/>
      <c r="IL5" s="141"/>
      <c r="IM5" s="141"/>
      <c r="IN5" s="141"/>
      <c r="IO5" s="141"/>
      <c r="IP5" s="141"/>
      <c r="IQ5" s="141"/>
      <c r="IR5" s="141"/>
      <c r="IS5" s="141"/>
      <c r="IT5" s="141"/>
      <c r="IU5" s="141"/>
      <c r="IV5" s="141"/>
      <c r="IW5" s="141"/>
      <c r="IX5" s="141"/>
      <c r="IY5" s="141"/>
      <c r="IZ5" s="141"/>
      <c r="JA5" s="141"/>
      <c r="JB5" s="141"/>
      <c r="JC5" s="141"/>
      <c r="JD5" s="141"/>
      <c r="JE5" s="141"/>
      <c r="JF5" s="141"/>
      <c r="JG5" s="141"/>
      <c r="JH5" s="141"/>
      <c r="JI5" s="141"/>
      <c r="JJ5" s="141"/>
      <c r="JK5" s="141"/>
      <c r="JL5" s="141"/>
      <c r="JM5" s="141"/>
      <c r="JN5" s="141"/>
      <c r="JO5" s="141"/>
      <c r="JP5" s="141"/>
      <c r="JQ5" s="141"/>
      <c r="JR5" s="141"/>
      <c r="JS5" s="141"/>
      <c r="JT5" s="141"/>
      <c r="JU5" s="141"/>
      <c r="JV5" s="141"/>
      <c r="JW5" s="141"/>
      <c r="JX5" s="141"/>
      <c r="JY5" s="141"/>
      <c r="JZ5" s="141"/>
      <c r="KA5" s="141"/>
      <c r="KB5" s="141"/>
      <c r="KC5" s="141"/>
      <c r="KD5" s="141"/>
      <c r="KE5" s="141"/>
      <c r="KF5" s="141"/>
      <c r="KG5" s="141"/>
      <c r="KH5" s="141"/>
      <c r="KI5" s="141"/>
      <c r="KJ5" s="141"/>
      <c r="KK5" s="141"/>
      <c r="KL5" s="141"/>
      <c r="KM5" s="141"/>
      <c r="KN5" s="141"/>
      <c r="KO5" s="141"/>
      <c r="KP5" s="141"/>
      <c r="KQ5" s="141"/>
      <c r="KR5" s="141"/>
      <c r="KS5" s="141"/>
      <c r="KT5" s="141"/>
      <c r="KU5" s="141"/>
      <c r="KV5" s="141"/>
      <c r="KW5" s="141"/>
      <c r="KX5" s="141"/>
      <c r="KY5" s="141"/>
      <c r="KZ5" s="141"/>
      <c r="LA5" s="141"/>
      <c r="LB5" s="141"/>
      <c r="LC5" s="141"/>
      <c r="LD5" s="141"/>
      <c r="LE5" s="141"/>
      <c r="LF5" s="141"/>
      <c r="LG5" s="141"/>
      <c r="LH5" s="141"/>
      <c r="LI5" s="141"/>
      <c r="LJ5" s="141"/>
      <c r="LK5" s="141"/>
      <c r="LL5" s="141"/>
      <c r="LM5" s="141"/>
      <c r="LN5" s="141"/>
      <c r="LO5" s="141"/>
      <c r="LP5" s="141"/>
      <c r="LQ5" s="141"/>
      <c r="LR5" s="141"/>
      <c r="LS5" s="141"/>
      <c r="LT5" s="141"/>
      <c r="LU5" s="141"/>
      <c r="LV5" s="141"/>
      <c r="LW5" s="141"/>
      <c r="LX5" s="141"/>
      <c r="LY5" s="141"/>
      <c r="LZ5" s="141"/>
      <c r="MA5" s="141"/>
      <c r="MB5" s="141"/>
      <c r="MC5" s="141"/>
      <c r="MD5" s="141"/>
      <c r="ME5" s="141"/>
      <c r="MF5" s="141"/>
      <c r="MG5" s="141"/>
      <c r="MH5" s="141"/>
      <c r="MI5" s="141"/>
      <c r="MJ5" s="141"/>
      <c r="MK5" s="141"/>
      <c r="ML5" s="141"/>
      <c r="MM5" s="141"/>
      <c r="MN5" s="141"/>
      <c r="MO5" s="141"/>
      <c r="MP5" s="141"/>
      <c r="MQ5" s="141"/>
      <c r="MR5" s="141"/>
      <c r="MS5" s="141"/>
      <c r="MT5" s="141"/>
      <c r="MU5" s="141"/>
      <c r="MV5" s="141"/>
      <c r="MW5" s="141"/>
      <c r="MX5" s="141"/>
      <c r="MY5" s="141"/>
      <c r="MZ5" s="141"/>
      <c r="NA5" s="141"/>
      <c r="NB5" s="141"/>
      <c r="NC5" s="141"/>
      <c r="ND5" s="141"/>
      <c r="NE5" s="141"/>
      <c r="NF5" s="141"/>
      <c r="NG5" s="141"/>
      <c r="NH5" s="141"/>
      <c r="NI5" s="141"/>
      <c r="NJ5" s="141"/>
      <c r="NK5" s="141"/>
      <c r="NL5" s="141"/>
      <c r="NM5" s="141"/>
      <c r="NN5" s="141"/>
      <c r="NO5" s="141"/>
      <c r="NP5" s="141"/>
      <c r="NQ5" s="141"/>
      <c r="NR5" s="141"/>
      <c r="NS5" s="141"/>
      <c r="NT5" s="141"/>
      <c r="NU5" s="141"/>
      <c r="NV5" s="141"/>
      <c r="NW5" s="141"/>
      <c r="NX5" s="141"/>
      <c r="NY5" s="141"/>
      <c r="NZ5" s="141"/>
      <c r="OA5" s="141"/>
      <c r="OB5" s="141"/>
      <c r="OC5" s="141"/>
      <c r="OD5" s="141"/>
      <c r="OE5" s="141"/>
      <c r="OF5" s="141"/>
      <c r="OG5" s="141"/>
      <c r="OH5" s="141"/>
      <c r="OI5" s="141"/>
      <c r="OJ5" s="141"/>
      <c r="OK5" s="141"/>
      <c r="OL5" s="141"/>
      <c r="OM5" s="141"/>
      <c r="ON5" s="141"/>
      <c r="OO5" s="141"/>
      <c r="OP5" s="141"/>
      <c r="OQ5" s="141"/>
      <c r="OR5" s="141"/>
      <c r="OS5" s="141"/>
      <c r="OT5" s="141"/>
      <c r="OU5" s="141"/>
      <c r="OV5" s="141"/>
      <c r="OW5" s="141"/>
      <c r="OX5" s="141"/>
      <c r="OY5" s="141"/>
      <c r="OZ5" s="141"/>
      <c r="PA5" s="141"/>
      <c r="PB5" s="141"/>
      <c r="PC5" s="141"/>
      <c r="PD5" s="141"/>
      <c r="PE5" s="141"/>
      <c r="PF5" s="141"/>
      <c r="PG5" s="141"/>
      <c r="PH5" s="141"/>
      <c r="PI5" s="141"/>
      <c r="PJ5" s="141"/>
      <c r="PK5" s="141"/>
      <c r="PL5" s="141"/>
      <c r="PM5" s="141"/>
      <c r="PN5" s="141"/>
      <c r="PO5" s="141"/>
      <c r="PP5" s="141"/>
      <c r="PQ5" s="141"/>
      <c r="PR5" s="141"/>
      <c r="PS5" s="141"/>
      <c r="PT5" s="141"/>
      <c r="PU5" s="141"/>
      <c r="PV5" s="141"/>
      <c r="PW5" s="141"/>
      <c r="PX5" s="141"/>
      <c r="PY5" s="141"/>
      <c r="PZ5" s="141"/>
      <c r="QA5" s="141"/>
      <c r="QB5" s="141"/>
      <c r="QC5" s="141"/>
      <c r="QD5" s="141"/>
      <c r="QE5" s="141"/>
      <c r="QF5" s="141"/>
      <c r="QG5" s="141"/>
      <c r="QH5" s="141"/>
      <c r="QI5" s="141"/>
      <c r="QJ5" s="141"/>
      <c r="QK5" s="141"/>
      <c r="QL5" s="141"/>
      <c r="QM5" s="141"/>
      <c r="QN5" s="141"/>
      <c r="QO5" s="141"/>
      <c r="QP5" s="141"/>
      <c r="QQ5" s="141"/>
      <c r="QR5" s="141"/>
      <c r="QS5" s="141"/>
      <c r="QT5" s="141"/>
      <c r="QU5" s="141"/>
      <c r="QV5" s="141"/>
      <c r="QW5" s="141"/>
      <c r="QX5" s="141"/>
      <c r="QY5" s="141"/>
      <c r="QZ5" s="141"/>
      <c r="RA5" s="141"/>
      <c r="RB5" s="141"/>
      <c r="RC5" s="141"/>
      <c r="RD5" s="141"/>
      <c r="RE5" s="141"/>
      <c r="RF5" s="141"/>
      <c r="RG5" s="141"/>
      <c r="RH5" s="141"/>
      <c r="RI5" s="141"/>
      <c r="RJ5" s="141"/>
      <c r="RK5" s="141"/>
      <c r="RL5" s="141"/>
      <c r="RM5" s="141"/>
      <c r="RN5" s="141"/>
      <c r="RO5" s="141"/>
      <c r="RP5" s="141"/>
      <c r="RQ5" s="141"/>
      <c r="RR5" s="141"/>
      <c r="RS5" s="141"/>
      <c r="RT5" s="141"/>
      <c r="RU5" s="141"/>
      <c r="RV5" s="141"/>
      <c r="RW5" s="141"/>
      <c r="RX5" s="141"/>
      <c r="RY5" s="141"/>
      <c r="RZ5" s="141"/>
      <c r="SA5" s="141"/>
      <c r="SB5" s="141"/>
      <c r="SC5" s="141"/>
      <c r="SD5" s="141"/>
      <c r="SE5" s="141"/>
      <c r="SF5" s="141"/>
      <c r="SG5" s="141"/>
      <c r="SH5" s="141"/>
      <c r="SI5" s="141"/>
      <c r="SJ5" s="141"/>
      <c r="SK5" s="141"/>
      <c r="SL5" s="141"/>
      <c r="SM5" s="141"/>
      <c r="SN5" s="141"/>
      <c r="SO5" s="141"/>
      <c r="SP5" s="141"/>
      <c r="SQ5" s="141"/>
      <c r="SR5" s="141"/>
      <c r="SS5" s="141"/>
      <c r="ST5" s="141"/>
      <c r="SU5" s="141"/>
      <c r="SV5" s="141"/>
      <c r="SW5" s="141"/>
      <c r="SX5" s="141"/>
      <c r="SY5" s="141"/>
      <c r="SZ5" s="141"/>
      <c r="TA5" s="141"/>
      <c r="TB5" s="141"/>
      <c r="TC5" s="141"/>
      <c r="TD5" s="141"/>
      <c r="TE5" s="141"/>
      <c r="TF5" s="141"/>
      <c r="TG5" s="141"/>
      <c r="TH5" s="141"/>
      <c r="TI5" s="141"/>
      <c r="TJ5" s="141"/>
      <c r="TK5" s="141"/>
      <c r="TL5" s="141"/>
      <c r="TM5" s="141"/>
      <c r="TN5" s="141"/>
      <c r="TO5" s="141"/>
      <c r="TP5" s="141"/>
      <c r="TQ5" s="141"/>
      <c r="TR5" s="141"/>
      <c r="TS5" s="141"/>
      <c r="TT5" s="141"/>
      <c r="TU5" s="141"/>
      <c r="TV5" s="141"/>
      <c r="TW5" s="141"/>
      <c r="TX5" s="141"/>
      <c r="TY5" s="141"/>
      <c r="TZ5" s="141"/>
      <c r="UA5" s="141"/>
      <c r="UB5" s="141"/>
      <c r="UC5" s="141"/>
      <c r="UD5" s="141"/>
      <c r="UE5" s="141"/>
      <c r="UF5" s="141"/>
      <c r="UG5" s="141"/>
      <c r="UH5" s="141"/>
      <c r="UI5" s="141"/>
      <c r="UJ5" s="141"/>
      <c r="UK5" s="141"/>
      <c r="UL5" s="141"/>
      <c r="UM5" s="141"/>
      <c r="UN5" s="141"/>
      <c r="UO5" s="141"/>
      <c r="UP5" s="141"/>
      <c r="UQ5" s="141"/>
      <c r="UR5" s="141"/>
      <c r="US5" s="141"/>
      <c r="UT5" s="141"/>
      <c r="UU5" s="141"/>
      <c r="UV5" s="141"/>
      <c r="UW5" s="141"/>
      <c r="UX5" s="141"/>
      <c r="UY5" s="141"/>
      <c r="UZ5" s="141"/>
      <c r="VA5" s="141"/>
      <c r="VB5" s="141"/>
      <c r="VC5" s="141"/>
      <c r="VD5" s="141"/>
      <c r="VE5" s="141"/>
      <c r="VF5" s="141"/>
      <c r="VG5" s="141"/>
      <c r="VH5" s="141"/>
      <c r="VI5" s="141"/>
      <c r="VJ5" s="141"/>
      <c r="VK5" s="141"/>
      <c r="VL5" s="141"/>
      <c r="VM5" s="141"/>
      <c r="VN5" s="141"/>
      <c r="VO5" s="141"/>
      <c r="VP5" s="141"/>
      <c r="VQ5" s="141"/>
      <c r="VR5" s="141"/>
      <c r="VS5" s="141"/>
      <c r="VT5" s="141"/>
      <c r="VU5" s="141"/>
      <c r="VV5" s="141"/>
      <c r="VW5" s="141"/>
      <c r="VX5" s="141"/>
      <c r="VY5" s="141"/>
      <c r="VZ5" s="141"/>
      <c r="WA5" s="141"/>
      <c r="WB5" s="141"/>
      <c r="WC5" s="141"/>
      <c r="WD5" s="141"/>
      <c r="WE5" s="141"/>
      <c r="WF5" s="141"/>
      <c r="WG5" s="141"/>
      <c r="WH5" s="141"/>
      <c r="WI5" s="141"/>
      <c r="WJ5" s="141"/>
      <c r="WK5" s="141"/>
      <c r="WL5" s="141"/>
      <c r="WM5" s="141"/>
      <c r="WN5" s="141"/>
      <c r="WO5" s="141"/>
      <c r="WP5" s="141"/>
      <c r="WQ5" s="141"/>
      <c r="WR5" s="141"/>
      <c r="WS5" s="141"/>
      <c r="WT5" s="141"/>
      <c r="WU5" s="141"/>
      <c r="WV5" s="141"/>
      <c r="WW5" s="141"/>
      <c r="WX5" s="141"/>
      <c r="WY5" s="141"/>
      <c r="WZ5" s="141"/>
      <c r="XA5" s="141"/>
      <c r="XB5" s="141"/>
      <c r="XC5" s="141"/>
      <c r="XD5" s="141"/>
      <c r="XE5" s="141"/>
      <c r="XF5" s="141"/>
      <c r="XG5" s="141"/>
      <c r="XH5" s="141"/>
      <c r="XI5" s="141"/>
      <c r="XJ5" s="141"/>
      <c r="XK5" s="141"/>
      <c r="XL5" s="141"/>
      <c r="XM5" s="141"/>
      <c r="XN5" s="141"/>
      <c r="XO5" s="141"/>
      <c r="XP5" s="141"/>
      <c r="XQ5" s="141"/>
      <c r="XR5" s="141"/>
      <c r="XS5" s="141"/>
      <c r="XT5" s="141"/>
      <c r="XU5" s="141"/>
      <c r="XV5" s="141"/>
      <c r="XW5" s="141"/>
      <c r="XX5" s="141"/>
      <c r="XY5" s="141"/>
      <c r="XZ5" s="141"/>
      <c r="YA5" s="141"/>
      <c r="YB5" s="141"/>
      <c r="YC5" s="141"/>
      <c r="YD5" s="141"/>
      <c r="YE5" s="141"/>
      <c r="YF5" s="141"/>
      <c r="YG5" s="141"/>
      <c r="YH5" s="141"/>
      <c r="YI5" s="141"/>
      <c r="YJ5" s="141"/>
      <c r="YK5" s="141"/>
      <c r="YL5" s="141"/>
      <c r="YM5" s="141"/>
      <c r="YN5" s="141"/>
      <c r="YO5" s="141"/>
      <c r="YP5" s="141"/>
      <c r="YQ5" s="141"/>
      <c r="YR5" s="141"/>
      <c r="YS5" s="141"/>
      <c r="YT5" s="141"/>
      <c r="YU5" s="141"/>
      <c r="YV5" s="141"/>
      <c r="YW5" s="141"/>
      <c r="YX5" s="141"/>
      <c r="YY5" s="141"/>
      <c r="YZ5" s="141"/>
      <c r="ZA5" s="141"/>
      <c r="ZB5" s="141"/>
      <c r="ZC5" s="141"/>
      <c r="ZD5" s="141"/>
      <c r="ZE5" s="141"/>
      <c r="ZF5" s="141"/>
      <c r="ZG5" s="141"/>
      <c r="ZH5" s="141"/>
      <c r="ZI5" s="141"/>
      <c r="ZJ5" s="141"/>
      <c r="ZK5" s="141"/>
      <c r="ZL5" s="141"/>
      <c r="ZM5" s="141"/>
      <c r="ZN5" s="141"/>
      <c r="ZO5" s="141"/>
      <c r="ZP5" s="141"/>
      <c r="ZQ5" s="141"/>
      <c r="ZR5" s="141"/>
      <c r="ZS5" s="141"/>
      <c r="ZT5" s="141"/>
      <c r="ZU5" s="141"/>
      <c r="ZV5" s="141"/>
      <c r="ZW5" s="141"/>
      <c r="ZX5" s="141"/>
      <c r="ZY5" s="141"/>
      <c r="ZZ5" s="141"/>
      <c r="AAA5" s="141"/>
      <c r="AAB5" s="141"/>
      <c r="AAC5" s="141"/>
      <c r="AAD5" s="141"/>
      <c r="AAE5" s="141"/>
      <c r="AAF5" s="141"/>
      <c r="AAG5" s="141"/>
      <c r="AAH5" s="141"/>
      <c r="AAI5" s="141"/>
      <c r="AAJ5" s="141"/>
      <c r="AAK5" s="141"/>
      <c r="AAL5" s="141"/>
      <c r="AAM5" s="141"/>
      <c r="AAN5" s="141"/>
      <c r="AAO5" s="141"/>
      <c r="AAP5" s="141"/>
      <c r="AAQ5" s="141"/>
      <c r="AAR5" s="141"/>
      <c r="AAS5" s="141"/>
      <c r="AAT5" s="141"/>
      <c r="AAU5" s="141"/>
      <c r="AAV5" s="141"/>
      <c r="AAW5" s="141"/>
      <c r="AAX5" s="141"/>
      <c r="AAY5" s="141"/>
      <c r="AAZ5" s="141"/>
      <c r="ABA5" s="141"/>
      <c r="ABB5" s="141"/>
      <c r="ABC5" s="141"/>
      <c r="ABD5" s="141"/>
      <c r="ABE5" s="141"/>
      <c r="ABF5" s="141"/>
      <c r="ABG5" s="141"/>
      <c r="ABH5" s="141"/>
      <c r="ABI5" s="141"/>
      <c r="ABJ5" s="141"/>
      <c r="ABK5" s="141"/>
      <c r="ABL5" s="141"/>
      <c r="ABM5" s="141"/>
      <c r="ABN5" s="141"/>
      <c r="ABO5" s="141"/>
      <c r="ABP5" s="141"/>
      <c r="ABQ5" s="141"/>
      <c r="ABR5" s="141"/>
      <c r="ABS5" s="141"/>
      <c r="ABT5" s="141"/>
      <c r="ABU5" s="141"/>
      <c r="ABV5" s="141"/>
      <c r="ABW5" s="141"/>
      <c r="ABX5" s="141"/>
      <c r="ABY5" s="141"/>
      <c r="ABZ5" s="141"/>
      <c r="ACA5" s="141"/>
      <c r="ACB5" s="141"/>
      <c r="ACC5" s="141"/>
      <c r="ACD5" s="141"/>
      <c r="ACE5" s="141"/>
      <c r="ACF5" s="141"/>
      <c r="ACG5" s="141"/>
      <c r="ACH5" s="141"/>
      <c r="ACI5" s="141"/>
      <c r="ACJ5" s="141"/>
      <c r="ACK5" s="141"/>
      <c r="ACL5" s="141"/>
      <c r="ACM5" s="141"/>
      <c r="ACN5" s="141"/>
      <c r="ACO5" s="141"/>
      <c r="ACP5" s="141"/>
      <c r="ACQ5" s="141"/>
      <c r="ACR5" s="141"/>
      <c r="ACS5" s="141"/>
      <c r="ACT5" s="141"/>
      <c r="ACU5" s="141"/>
      <c r="ACV5" s="141"/>
      <c r="ACW5" s="141"/>
      <c r="ACX5" s="141"/>
      <c r="ACY5" s="141"/>
      <c r="ACZ5" s="141"/>
      <c r="ADA5" s="141"/>
      <c r="ADB5" s="141"/>
      <c r="ADC5" s="141"/>
      <c r="ADD5" s="141"/>
      <c r="ADE5" s="141"/>
      <c r="ADF5" s="141"/>
      <c r="ADG5" s="141"/>
      <c r="ADH5" s="141"/>
      <c r="ADI5" s="141"/>
      <c r="ADJ5" s="141"/>
      <c r="ADK5" s="141"/>
      <c r="ADL5" s="141"/>
      <c r="ADM5" s="141"/>
      <c r="ADN5" s="141"/>
      <c r="ADO5" s="141"/>
      <c r="ADP5" s="141"/>
      <c r="ADQ5" s="141"/>
      <c r="ADR5" s="141"/>
      <c r="ADS5" s="141"/>
      <c r="ADT5" s="141"/>
      <c r="ADU5" s="141"/>
      <c r="ADV5" s="141"/>
      <c r="ADW5" s="141"/>
      <c r="ADX5" s="141"/>
      <c r="ADY5" s="141"/>
      <c r="ADZ5" s="141"/>
      <c r="AEA5" s="141"/>
      <c r="AEB5" s="141"/>
      <c r="AEC5" s="141"/>
      <c r="AED5" s="141"/>
      <c r="AEE5" s="141"/>
      <c r="AEF5" s="141"/>
      <c r="AEG5" s="141"/>
      <c r="AEH5" s="141"/>
      <c r="AEI5" s="141"/>
      <c r="AEJ5" s="141"/>
      <c r="AEK5" s="141"/>
      <c r="AEL5" s="141"/>
      <c r="AEM5" s="141"/>
      <c r="AEN5" s="141"/>
      <c r="AEO5" s="141"/>
      <c r="AEP5" s="141"/>
      <c r="AEQ5" s="141"/>
      <c r="AER5" s="141"/>
      <c r="AES5" s="141"/>
      <c r="AET5" s="141"/>
      <c r="AEU5" s="141"/>
      <c r="AEV5" s="141"/>
      <c r="AEW5" s="141"/>
      <c r="AEX5" s="141"/>
      <c r="AEY5" s="141"/>
      <c r="AEZ5" s="141"/>
      <c r="AFA5" s="141"/>
      <c r="AFB5" s="141"/>
      <c r="AFC5" s="141"/>
      <c r="AFD5" s="141"/>
      <c r="AFE5" s="141"/>
      <c r="AFF5" s="141"/>
      <c r="AFG5" s="141"/>
      <c r="AFH5" s="141"/>
      <c r="AFI5" s="141"/>
      <c r="AFJ5" s="141"/>
      <c r="AFK5" s="141"/>
      <c r="AFL5" s="141"/>
      <c r="AFM5" s="141"/>
      <c r="AFN5" s="141"/>
      <c r="AFO5" s="141"/>
      <c r="AFP5" s="141"/>
      <c r="AFQ5" s="141"/>
      <c r="AFR5" s="141"/>
      <c r="AFS5" s="141"/>
      <c r="AFT5" s="141"/>
      <c r="AFU5" s="141"/>
      <c r="AFV5" s="141"/>
      <c r="AFW5" s="141"/>
      <c r="AFX5" s="141"/>
      <c r="AFY5" s="141"/>
      <c r="AFZ5" s="141"/>
      <c r="AGA5" s="141"/>
      <c r="AGB5" s="141"/>
      <c r="AGC5" s="141"/>
      <c r="AGD5" s="141"/>
      <c r="AGE5" s="141"/>
      <c r="AGF5" s="141"/>
      <c r="AGG5" s="141"/>
      <c r="AGH5" s="141"/>
      <c r="AGI5" s="141"/>
      <c r="AGJ5" s="141"/>
      <c r="AGK5" s="141"/>
      <c r="AGL5" s="141"/>
      <c r="AGM5" s="141"/>
      <c r="AGN5" s="141"/>
      <c r="AGO5" s="141"/>
      <c r="AGP5" s="141"/>
      <c r="AGQ5" s="141"/>
      <c r="AGR5" s="141"/>
      <c r="AGS5" s="141"/>
      <c r="AGT5" s="141"/>
      <c r="AGU5" s="141"/>
      <c r="AGV5" s="141"/>
      <c r="AGW5" s="141"/>
      <c r="AGX5" s="141"/>
      <c r="AGY5" s="141"/>
      <c r="AGZ5" s="141"/>
      <c r="AHA5" s="141"/>
      <c r="AHB5" s="141"/>
      <c r="AHC5" s="141"/>
      <c r="AHD5" s="141"/>
      <c r="AHE5" s="141"/>
      <c r="AHF5" s="141"/>
      <c r="AHG5" s="141"/>
      <c r="AHH5" s="141"/>
      <c r="AHI5" s="141"/>
      <c r="AHJ5" s="141"/>
      <c r="AHK5" s="141"/>
      <c r="AHL5" s="141"/>
      <c r="AHM5" s="141"/>
      <c r="AHN5" s="141"/>
      <c r="AHO5" s="141"/>
      <c r="AHP5" s="141"/>
      <c r="AHQ5" s="141"/>
      <c r="AHR5" s="141"/>
      <c r="AHS5" s="141"/>
      <c r="AHT5" s="141"/>
      <c r="AHU5" s="141"/>
      <c r="AHV5" s="141"/>
      <c r="AHW5" s="141"/>
      <c r="AHX5" s="141"/>
      <c r="AHY5" s="141"/>
      <c r="AHZ5" s="141"/>
      <c r="AIA5" s="141"/>
      <c r="AIB5" s="141"/>
      <c r="AIC5" s="141"/>
      <c r="AID5" s="141"/>
      <c r="AIE5" s="141"/>
      <c r="AIF5" s="141"/>
      <c r="AIG5" s="141"/>
      <c r="AIH5" s="141"/>
      <c r="AII5" s="141"/>
      <c r="AIJ5" s="141"/>
      <c r="AIK5" s="141"/>
      <c r="AIL5" s="141"/>
      <c r="AIM5" s="141"/>
      <c r="AIN5" s="141"/>
      <c r="AIO5" s="141"/>
      <c r="AIP5" s="141"/>
      <c r="AIQ5" s="141"/>
      <c r="AIR5" s="141"/>
      <c r="AIS5" s="141"/>
      <c r="AIT5" s="141"/>
      <c r="AIU5" s="141"/>
      <c r="AIV5" s="141"/>
      <c r="AIW5" s="141"/>
      <c r="AIX5" s="141"/>
      <c r="AIY5" s="141"/>
      <c r="AIZ5" s="141"/>
      <c r="AJA5" s="141"/>
      <c r="AJB5" s="141"/>
      <c r="AJC5" s="141"/>
      <c r="AJD5" s="141"/>
      <c r="AJE5" s="141"/>
      <c r="AJF5" s="141"/>
      <c r="AJG5" s="141"/>
      <c r="AJH5" s="141"/>
      <c r="AJI5" s="141"/>
      <c r="AJJ5" s="141"/>
      <c r="AJK5" s="141"/>
      <c r="AJL5" s="141"/>
      <c r="AJM5" s="141"/>
      <c r="AJN5" s="141"/>
      <c r="AJO5" s="141"/>
      <c r="AJP5" s="141"/>
      <c r="AJQ5" s="141"/>
      <c r="AJR5" s="141"/>
      <c r="AJS5" s="141"/>
      <c r="AJT5" s="141"/>
      <c r="AJU5" s="141"/>
    </row>
    <row r="6" spans="1:957" x14ac:dyDescent="0.25">
      <c r="A6" s="136" t="s">
        <v>13</v>
      </c>
      <c r="B6" s="144" t="s">
        <v>15</v>
      </c>
    </row>
    <row r="7" spans="1:957" x14ac:dyDescent="0.25">
      <c r="B7" s="145" t="s">
        <v>14</v>
      </c>
    </row>
    <row r="8" spans="1:957" x14ac:dyDescent="0.25">
      <c r="B8" s="13"/>
    </row>
    <row r="9" spans="1:957" x14ac:dyDescent="0.25">
      <c r="A9" s="137"/>
      <c r="B9" s="146"/>
    </row>
    <row r="10" spans="1:957" x14ac:dyDescent="0.25">
      <c r="A10" s="137" t="s">
        <v>47</v>
      </c>
    </row>
    <row r="11" spans="1:957" x14ac:dyDescent="0.25">
      <c r="A11" s="139" t="s">
        <v>12</v>
      </c>
      <c r="B11" s="188" t="s">
        <v>48</v>
      </c>
      <c r="C11" s="188"/>
      <c r="D11" s="188"/>
      <c r="E11" s="188"/>
      <c r="F11" s="188"/>
      <c r="G11" s="188"/>
      <c r="H11" s="188"/>
      <c r="I11" s="188"/>
      <c r="J11" s="188"/>
      <c r="K11" s="188"/>
      <c r="L11" s="188"/>
      <c r="M11" s="188"/>
      <c r="N11" s="188"/>
    </row>
    <row r="12" spans="1:957" s="140" customFormat="1" x14ac:dyDescent="0.25">
      <c r="B12" s="141" t="s">
        <v>92</v>
      </c>
      <c r="F12" s="147"/>
      <c r="G12" s="147"/>
      <c r="J12" s="147"/>
      <c r="K12" s="147"/>
      <c r="M12" s="147"/>
      <c r="AU12" s="141"/>
      <c r="AV12" s="141"/>
      <c r="AW12" s="141"/>
      <c r="AX12" s="141"/>
      <c r="AY12" s="141"/>
      <c r="AZ12" s="141"/>
      <c r="BA12" s="141"/>
      <c r="BB12" s="141"/>
      <c r="BC12" s="141"/>
      <c r="BD12" s="141"/>
      <c r="BE12" s="141"/>
      <c r="BF12" s="141"/>
      <c r="BG12" s="141"/>
      <c r="BH12" s="141"/>
      <c r="BI12" s="141"/>
      <c r="BJ12" s="141"/>
      <c r="BK12" s="141"/>
      <c r="BL12" s="141"/>
      <c r="BM12" s="141"/>
      <c r="BN12" s="141"/>
      <c r="BO12" s="141"/>
      <c r="BP12" s="141"/>
      <c r="BQ12" s="141"/>
      <c r="BR12" s="141"/>
      <c r="BS12" s="141"/>
      <c r="BT12" s="141"/>
      <c r="BU12" s="141"/>
      <c r="BV12" s="141"/>
      <c r="BW12" s="141"/>
      <c r="BX12" s="141"/>
      <c r="BY12" s="141"/>
      <c r="BZ12" s="141"/>
      <c r="CA12" s="141"/>
      <c r="CB12" s="141"/>
      <c r="CC12" s="141"/>
      <c r="CD12" s="141"/>
      <c r="CE12" s="141"/>
      <c r="CF12" s="141"/>
      <c r="CG12" s="141"/>
      <c r="CH12" s="141"/>
      <c r="CI12" s="141"/>
      <c r="CJ12" s="141"/>
      <c r="CK12" s="141"/>
      <c r="CL12" s="141"/>
      <c r="CM12" s="141"/>
      <c r="CN12" s="141"/>
      <c r="CO12" s="141"/>
      <c r="CP12" s="141"/>
      <c r="CQ12" s="141"/>
      <c r="CR12" s="141"/>
      <c r="CS12" s="141"/>
      <c r="CT12" s="141"/>
      <c r="CU12" s="141"/>
      <c r="CV12" s="141"/>
      <c r="CW12" s="141"/>
      <c r="CX12" s="141"/>
      <c r="CY12" s="141"/>
      <c r="CZ12" s="141"/>
      <c r="DA12" s="141"/>
      <c r="DB12" s="141"/>
      <c r="DC12" s="141"/>
      <c r="DD12" s="141"/>
      <c r="DE12" s="141"/>
      <c r="DF12" s="141"/>
      <c r="DG12" s="141"/>
      <c r="DH12" s="141"/>
      <c r="DI12" s="141"/>
      <c r="DJ12" s="141"/>
      <c r="DK12" s="141"/>
      <c r="DL12" s="141"/>
      <c r="DM12" s="141"/>
      <c r="DN12" s="141"/>
      <c r="DO12" s="141"/>
      <c r="DP12" s="141"/>
      <c r="DQ12" s="141"/>
      <c r="DR12" s="141"/>
      <c r="DS12" s="141"/>
      <c r="DT12" s="141"/>
      <c r="DU12" s="141"/>
      <c r="DV12" s="141"/>
      <c r="DW12" s="141"/>
      <c r="DX12" s="141"/>
      <c r="DY12" s="141"/>
      <c r="DZ12" s="141"/>
      <c r="EA12" s="141"/>
      <c r="EB12" s="141"/>
      <c r="EC12" s="141"/>
      <c r="ED12" s="141"/>
      <c r="EE12" s="141"/>
      <c r="EF12" s="141"/>
      <c r="EG12" s="141"/>
      <c r="EH12" s="141"/>
      <c r="EI12" s="141"/>
      <c r="EJ12" s="141"/>
      <c r="EK12" s="141"/>
      <c r="EL12" s="141"/>
      <c r="EM12" s="141"/>
      <c r="EN12" s="141"/>
      <c r="EO12" s="141"/>
      <c r="EP12" s="141"/>
      <c r="EQ12" s="141"/>
      <c r="ER12" s="141"/>
      <c r="ES12" s="141"/>
      <c r="ET12" s="141"/>
      <c r="EU12" s="141"/>
      <c r="EV12" s="141"/>
      <c r="EW12" s="141"/>
      <c r="EX12" s="141"/>
      <c r="EY12" s="141"/>
      <c r="EZ12" s="141"/>
      <c r="FA12" s="141"/>
      <c r="FB12" s="141"/>
      <c r="FC12" s="141"/>
      <c r="FD12" s="141"/>
      <c r="FE12" s="141"/>
      <c r="FF12" s="141"/>
      <c r="FG12" s="141"/>
      <c r="FH12" s="141"/>
      <c r="FI12" s="141"/>
      <c r="FJ12" s="141"/>
      <c r="FK12" s="141"/>
      <c r="FL12" s="141"/>
      <c r="FM12" s="141"/>
      <c r="FN12" s="141"/>
      <c r="FO12" s="141"/>
      <c r="FP12" s="141"/>
      <c r="FQ12" s="141"/>
      <c r="FR12" s="141"/>
      <c r="FS12" s="141"/>
      <c r="FT12" s="141"/>
      <c r="FU12" s="141"/>
      <c r="FV12" s="141"/>
      <c r="FW12" s="141"/>
      <c r="FX12" s="141"/>
      <c r="FY12" s="141"/>
      <c r="FZ12" s="141"/>
      <c r="GA12" s="141"/>
      <c r="GB12" s="141"/>
      <c r="GC12" s="141"/>
      <c r="GD12" s="141"/>
      <c r="GE12" s="141"/>
      <c r="GF12" s="141"/>
      <c r="GG12" s="141"/>
      <c r="GH12" s="141"/>
      <c r="GI12" s="141"/>
      <c r="GJ12" s="141"/>
      <c r="GK12" s="141"/>
      <c r="GL12" s="141"/>
      <c r="GM12" s="141"/>
      <c r="GN12" s="141"/>
      <c r="GO12" s="141"/>
      <c r="GP12" s="141"/>
      <c r="GQ12" s="141"/>
      <c r="GR12" s="141"/>
      <c r="GS12" s="141"/>
      <c r="GT12" s="141"/>
      <c r="GU12" s="141"/>
      <c r="GV12" s="141"/>
      <c r="GW12" s="141"/>
      <c r="GX12" s="141"/>
      <c r="GY12" s="141"/>
      <c r="GZ12" s="141"/>
      <c r="HA12" s="141"/>
      <c r="HB12" s="141"/>
      <c r="HC12" s="141"/>
      <c r="HD12" s="141"/>
      <c r="HE12" s="141"/>
      <c r="HF12" s="141"/>
      <c r="HG12" s="141"/>
      <c r="HH12" s="141"/>
      <c r="HI12" s="141"/>
      <c r="HJ12" s="141"/>
      <c r="HK12" s="141"/>
      <c r="HL12" s="141"/>
      <c r="HM12" s="141"/>
      <c r="HN12" s="141"/>
      <c r="HO12" s="141"/>
      <c r="HP12" s="141"/>
      <c r="HQ12" s="141"/>
      <c r="HR12" s="141"/>
      <c r="HS12" s="141"/>
      <c r="HT12" s="141"/>
      <c r="HU12" s="141"/>
      <c r="HV12" s="141"/>
      <c r="HW12" s="141"/>
      <c r="HX12" s="141"/>
      <c r="HY12" s="141"/>
      <c r="HZ12" s="141"/>
      <c r="IA12" s="141"/>
      <c r="IB12" s="141"/>
      <c r="IC12" s="141"/>
      <c r="ID12" s="141"/>
      <c r="IE12" s="141"/>
      <c r="IF12" s="141"/>
      <c r="IG12" s="141"/>
      <c r="IH12" s="141"/>
      <c r="II12" s="141"/>
      <c r="IJ12" s="141"/>
      <c r="IK12" s="141"/>
      <c r="IL12" s="141"/>
      <c r="IM12" s="141"/>
      <c r="IN12" s="141"/>
      <c r="IO12" s="141"/>
      <c r="IP12" s="141"/>
      <c r="IQ12" s="141"/>
      <c r="IR12" s="141"/>
      <c r="IS12" s="141"/>
      <c r="IT12" s="141"/>
      <c r="IU12" s="141"/>
      <c r="IV12" s="141"/>
      <c r="IW12" s="141"/>
      <c r="IX12" s="141"/>
      <c r="IY12" s="141"/>
      <c r="IZ12" s="141"/>
      <c r="JA12" s="141"/>
      <c r="JB12" s="141"/>
      <c r="JC12" s="141"/>
      <c r="JD12" s="141"/>
      <c r="JE12" s="141"/>
      <c r="JF12" s="141"/>
      <c r="JG12" s="141"/>
      <c r="JH12" s="141"/>
      <c r="JI12" s="141"/>
      <c r="JJ12" s="141"/>
      <c r="JK12" s="141"/>
      <c r="JL12" s="141"/>
      <c r="JM12" s="141"/>
      <c r="JN12" s="141"/>
      <c r="JO12" s="141"/>
      <c r="JP12" s="141"/>
      <c r="JQ12" s="141"/>
      <c r="JR12" s="141"/>
      <c r="JS12" s="141"/>
      <c r="JT12" s="141"/>
      <c r="JU12" s="141"/>
      <c r="JV12" s="141"/>
      <c r="JW12" s="141"/>
      <c r="JX12" s="141"/>
      <c r="JY12" s="141"/>
      <c r="JZ12" s="141"/>
      <c r="KA12" s="141"/>
      <c r="KB12" s="141"/>
      <c r="KC12" s="141"/>
      <c r="KD12" s="141"/>
      <c r="KE12" s="141"/>
      <c r="KF12" s="141"/>
      <c r="KG12" s="141"/>
      <c r="KH12" s="141"/>
      <c r="KI12" s="141"/>
      <c r="KJ12" s="141"/>
      <c r="KK12" s="141"/>
      <c r="KL12" s="141"/>
      <c r="KM12" s="141"/>
      <c r="KN12" s="141"/>
      <c r="KO12" s="141"/>
      <c r="KP12" s="141"/>
      <c r="KQ12" s="141"/>
      <c r="KR12" s="141"/>
      <c r="KS12" s="141"/>
      <c r="KT12" s="141"/>
      <c r="KU12" s="141"/>
      <c r="KV12" s="141"/>
      <c r="KW12" s="141"/>
      <c r="KX12" s="141"/>
      <c r="KY12" s="141"/>
      <c r="KZ12" s="141"/>
      <c r="LA12" s="141"/>
      <c r="LB12" s="141"/>
      <c r="LC12" s="141"/>
      <c r="LD12" s="141"/>
      <c r="LE12" s="141"/>
      <c r="LF12" s="141"/>
      <c r="LG12" s="141"/>
      <c r="LH12" s="141"/>
      <c r="LI12" s="141"/>
      <c r="LJ12" s="141"/>
      <c r="LK12" s="141"/>
      <c r="LL12" s="141"/>
      <c r="LM12" s="141"/>
      <c r="LN12" s="141"/>
      <c r="LO12" s="141"/>
      <c r="LP12" s="141"/>
      <c r="LQ12" s="141"/>
      <c r="LR12" s="141"/>
      <c r="LS12" s="141"/>
      <c r="LT12" s="141"/>
      <c r="LU12" s="141"/>
      <c r="LV12" s="141"/>
      <c r="LW12" s="141"/>
      <c r="LX12" s="141"/>
      <c r="LY12" s="141"/>
      <c r="LZ12" s="141"/>
      <c r="MA12" s="141"/>
      <c r="MB12" s="141"/>
      <c r="MC12" s="141"/>
      <c r="MD12" s="141"/>
      <c r="ME12" s="141"/>
      <c r="MF12" s="141"/>
      <c r="MG12" s="141"/>
      <c r="MH12" s="141"/>
      <c r="MI12" s="141"/>
      <c r="MJ12" s="141"/>
      <c r="MK12" s="141"/>
      <c r="ML12" s="141"/>
      <c r="MM12" s="141"/>
      <c r="MN12" s="141"/>
      <c r="MO12" s="141"/>
      <c r="MP12" s="141"/>
      <c r="MQ12" s="141"/>
      <c r="MR12" s="141"/>
      <c r="MS12" s="141"/>
      <c r="MT12" s="141"/>
      <c r="MU12" s="141"/>
      <c r="MV12" s="141"/>
      <c r="MW12" s="141"/>
      <c r="MX12" s="141"/>
      <c r="MY12" s="141"/>
      <c r="MZ12" s="141"/>
      <c r="NA12" s="141"/>
      <c r="NB12" s="141"/>
      <c r="NC12" s="141"/>
      <c r="ND12" s="141"/>
      <c r="NE12" s="141"/>
      <c r="NF12" s="141"/>
      <c r="NG12" s="141"/>
      <c r="NH12" s="141"/>
      <c r="NI12" s="141"/>
      <c r="NJ12" s="141"/>
      <c r="NK12" s="141"/>
      <c r="NL12" s="141"/>
      <c r="NM12" s="141"/>
      <c r="NN12" s="141"/>
      <c r="NO12" s="141"/>
      <c r="NP12" s="141"/>
      <c r="NQ12" s="141"/>
      <c r="NR12" s="141"/>
      <c r="NS12" s="141"/>
      <c r="NT12" s="141"/>
      <c r="NU12" s="141"/>
      <c r="NV12" s="141"/>
      <c r="NW12" s="141"/>
      <c r="NX12" s="141"/>
      <c r="NY12" s="141"/>
      <c r="NZ12" s="141"/>
      <c r="OA12" s="141"/>
      <c r="OB12" s="141"/>
      <c r="OC12" s="141"/>
      <c r="OD12" s="141"/>
      <c r="OE12" s="141"/>
      <c r="OF12" s="141"/>
      <c r="OG12" s="141"/>
      <c r="OH12" s="141"/>
      <c r="OI12" s="141"/>
      <c r="OJ12" s="141"/>
      <c r="OK12" s="141"/>
      <c r="OL12" s="141"/>
      <c r="OM12" s="141"/>
      <c r="ON12" s="141"/>
      <c r="OO12" s="141"/>
      <c r="OP12" s="141"/>
      <c r="OQ12" s="141"/>
      <c r="OR12" s="141"/>
      <c r="OS12" s="141"/>
      <c r="OT12" s="141"/>
      <c r="OU12" s="141"/>
      <c r="OV12" s="141"/>
      <c r="OW12" s="141"/>
      <c r="OX12" s="141"/>
      <c r="OY12" s="141"/>
      <c r="OZ12" s="141"/>
      <c r="PA12" s="141"/>
      <c r="PB12" s="141"/>
      <c r="PC12" s="141"/>
      <c r="PD12" s="141"/>
      <c r="PE12" s="141"/>
      <c r="PF12" s="141"/>
      <c r="PG12" s="141"/>
      <c r="PH12" s="141"/>
      <c r="PI12" s="141"/>
      <c r="PJ12" s="141"/>
      <c r="PK12" s="141"/>
      <c r="PL12" s="141"/>
      <c r="PM12" s="141"/>
      <c r="PN12" s="141"/>
      <c r="PO12" s="141"/>
      <c r="PP12" s="141"/>
      <c r="PQ12" s="141"/>
      <c r="PR12" s="141"/>
      <c r="PS12" s="141"/>
      <c r="PT12" s="141"/>
      <c r="PU12" s="141"/>
      <c r="PV12" s="141"/>
      <c r="PW12" s="141"/>
      <c r="PX12" s="141"/>
      <c r="PY12" s="141"/>
      <c r="PZ12" s="141"/>
      <c r="QA12" s="141"/>
      <c r="QB12" s="141"/>
      <c r="QC12" s="141"/>
      <c r="QD12" s="141"/>
      <c r="QE12" s="141"/>
      <c r="QF12" s="141"/>
      <c r="QG12" s="141"/>
      <c r="QH12" s="141"/>
      <c r="QI12" s="141"/>
      <c r="QJ12" s="141"/>
      <c r="QK12" s="141"/>
      <c r="QL12" s="141"/>
      <c r="QM12" s="141"/>
      <c r="QN12" s="141"/>
      <c r="QO12" s="141"/>
      <c r="QP12" s="141"/>
      <c r="QQ12" s="141"/>
      <c r="QR12" s="141"/>
      <c r="QS12" s="141"/>
      <c r="QT12" s="141"/>
      <c r="QU12" s="141"/>
      <c r="QV12" s="141"/>
      <c r="QW12" s="141"/>
      <c r="QX12" s="141"/>
      <c r="QY12" s="141"/>
      <c r="QZ12" s="141"/>
      <c r="RA12" s="141"/>
      <c r="RB12" s="141"/>
      <c r="RC12" s="141"/>
      <c r="RD12" s="141"/>
      <c r="RE12" s="141"/>
      <c r="RF12" s="141"/>
      <c r="RG12" s="141"/>
      <c r="RH12" s="141"/>
      <c r="RI12" s="141"/>
      <c r="RJ12" s="141"/>
      <c r="RK12" s="141"/>
      <c r="RL12" s="141"/>
      <c r="RM12" s="141"/>
      <c r="RN12" s="141"/>
      <c r="RO12" s="141"/>
      <c r="RP12" s="141"/>
      <c r="RQ12" s="141"/>
      <c r="RR12" s="141"/>
      <c r="RS12" s="141"/>
      <c r="RT12" s="141"/>
      <c r="RU12" s="141"/>
      <c r="RV12" s="141"/>
      <c r="RW12" s="141"/>
      <c r="RX12" s="141"/>
      <c r="RY12" s="141"/>
      <c r="RZ12" s="141"/>
      <c r="SA12" s="141"/>
      <c r="SB12" s="141"/>
      <c r="SC12" s="141"/>
      <c r="SD12" s="141"/>
      <c r="SE12" s="141"/>
      <c r="SF12" s="141"/>
      <c r="SG12" s="141"/>
      <c r="SH12" s="141"/>
      <c r="SI12" s="141"/>
      <c r="SJ12" s="141"/>
      <c r="SK12" s="141"/>
      <c r="SL12" s="141"/>
      <c r="SM12" s="141"/>
      <c r="SN12" s="141"/>
      <c r="SO12" s="141"/>
      <c r="SP12" s="141"/>
      <c r="SQ12" s="141"/>
      <c r="SR12" s="141"/>
      <c r="SS12" s="141"/>
      <c r="ST12" s="141"/>
      <c r="SU12" s="141"/>
      <c r="SV12" s="141"/>
      <c r="SW12" s="141"/>
      <c r="SX12" s="141"/>
      <c r="SY12" s="141"/>
      <c r="SZ12" s="141"/>
      <c r="TA12" s="141"/>
      <c r="TB12" s="141"/>
      <c r="TC12" s="141"/>
      <c r="TD12" s="141"/>
      <c r="TE12" s="141"/>
      <c r="TF12" s="141"/>
      <c r="TG12" s="141"/>
      <c r="TH12" s="141"/>
      <c r="TI12" s="141"/>
      <c r="TJ12" s="141"/>
      <c r="TK12" s="141"/>
      <c r="TL12" s="141"/>
      <c r="TM12" s="141"/>
      <c r="TN12" s="141"/>
      <c r="TO12" s="141"/>
      <c r="TP12" s="141"/>
      <c r="TQ12" s="141"/>
      <c r="TR12" s="141"/>
      <c r="TS12" s="141"/>
      <c r="TT12" s="141"/>
      <c r="TU12" s="141"/>
      <c r="TV12" s="141"/>
      <c r="TW12" s="141"/>
      <c r="TX12" s="141"/>
      <c r="TY12" s="141"/>
      <c r="TZ12" s="141"/>
      <c r="UA12" s="141"/>
      <c r="UB12" s="141"/>
      <c r="UC12" s="141"/>
      <c r="UD12" s="141"/>
      <c r="UE12" s="141"/>
      <c r="UF12" s="141"/>
      <c r="UG12" s="141"/>
      <c r="UH12" s="141"/>
      <c r="UI12" s="141"/>
      <c r="UJ12" s="141"/>
      <c r="UK12" s="141"/>
      <c r="UL12" s="141"/>
      <c r="UM12" s="141"/>
      <c r="UN12" s="141"/>
      <c r="UO12" s="141"/>
      <c r="UP12" s="141"/>
      <c r="UQ12" s="141"/>
      <c r="UR12" s="141"/>
      <c r="US12" s="141"/>
      <c r="UT12" s="141"/>
      <c r="UU12" s="141"/>
      <c r="UV12" s="141"/>
      <c r="UW12" s="141"/>
      <c r="UX12" s="141"/>
      <c r="UY12" s="141"/>
      <c r="UZ12" s="141"/>
      <c r="VA12" s="141"/>
      <c r="VB12" s="141"/>
      <c r="VC12" s="141"/>
      <c r="VD12" s="141"/>
      <c r="VE12" s="141"/>
      <c r="VF12" s="141"/>
      <c r="VG12" s="141"/>
      <c r="VH12" s="141"/>
      <c r="VI12" s="141"/>
      <c r="VJ12" s="141"/>
      <c r="VK12" s="141"/>
      <c r="VL12" s="141"/>
      <c r="VM12" s="141"/>
      <c r="VN12" s="141"/>
      <c r="VO12" s="141"/>
      <c r="VP12" s="141"/>
      <c r="VQ12" s="141"/>
      <c r="VR12" s="141"/>
      <c r="VS12" s="141"/>
      <c r="VT12" s="141"/>
      <c r="VU12" s="141"/>
      <c r="VV12" s="141"/>
      <c r="VW12" s="141"/>
      <c r="VX12" s="141"/>
      <c r="VY12" s="141"/>
      <c r="VZ12" s="141"/>
      <c r="WA12" s="141"/>
      <c r="WB12" s="141"/>
      <c r="WC12" s="141"/>
      <c r="WD12" s="141"/>
      <c r="WE12" s="141"/>
      <c r="WF12" s="141"/>
      <c r="WG12" s="141"/>
      <c r="WH12" s="141"/>
      <c r="WI12" s="141"/>
      <c r="WJ12" s="141"/>
      <c r="WK12" s="141"/>
      <c r="WL12" s="141"/>
      <c r="WM12" s="141"/>
      <c r="WN12" s="141"/>
      <c r="WO12" s="141"/>
      <c r="WP12" s="141"/>
      <c r="WQ12" s="141"/>
      <c r="WR12" s="141"/>
      <c r="WS12" s="141"/>
      <c r="WT12" s="141"/>
      <c r="WU12" s="141"/>
      <c r="WV12" s="141"/>
      <c r="WW12" s="141"/>
      <c r="WX12" s="141"/>
      <c r="WY12" s="141"/>
      <c r="WZ12" s="141"/>
      <c r="XA12" s="141"/>
      <c r="XB12" s="141"/>
      <c r="XC12" s="141"/>
      <c r="XD12" s="141"/>
      <c r="XE12" s="141"/>
      <c r="XF12" s="141"/>
      <c r="XG12" s="141"/>
      <c r="XH12" s="141"/>
      <c r="XI12" s="141"/>
      <c r="XJ12" s="141"/>
      <c r="XK12" s="141"/>
      <c r="XL12" s="141"/>
      <c r="XM12" s="141"/>
      <c r="XN12" s="141"/>
      <c r="XO12" s="141"/>
      <c r="XP12" s="141"/>
      <c r="XQ12" s="141"/>
      <c r="XR12" s="141"/>
      <c r="XS12" s="141"/>
      <c r="XT12" s="141"/>
      <c r="XU12" s="141"/>
      <c r="XV12" s="141"/>
      <c r="XW12" s="141"/>
      <c r="XX12" s="141"/>
      <c r="XY12" s="141"/>
      <c r="XZ12" s="141"/>
      <c r="YA12" s="141"/>
      <c r="YB12" s="141"/>
      <c r="YC12" s="141"/>
      <c r="YD12" s="141"/>
      <c r="YE12" s="141"/>
      <c r="YF12" s="141"/>
      <c r="YG12" s="141"/>
      <c r="YH12" s="141"/>
      <c r="YI12" s="141"/>
      <c r="YJ12" s="141"/>
      <c r="YK12" s="141"/>
      <c r="YL12" s="141"/>
      <c r="YM12" s="141"/>
      <c r="YN12" s="141"/>
      <c r="YO12" s="141"/>
      <c r="YP12" s="141"/>
      <c r="YQ12" s="141"/>
      <c r="YR12" s="141"/>
      <c r="YS12" s="141"/>
      <c r="YT12" s="141"/>
      <c r="YU12" s="141"/>
      <c r="YV12" s="141"/>
      <c r="YW12" s="141"/>
      <c r="YX12" s="141"/>
      <c r="YY12" s="141"/>
      <c r="YZ12" s="141"/>
      <c r="ZA12" s="141"/>
      <c r="ZB12" s="141"/>
      <c r="ZC12" s="141"/>
      <c r="ZD12" s="141"/>
      <c r="ZE12" s="141"/>
      <c r="ZF12" s="141"/>
      <c r="ZG12" s="141"/>
      <c r="ZH12" s="141"/>
      <c r="ZI12" s="141"/>
      <c r="ZJ12" s="141"/>
      <c r="ZK12" s="141"/>
      <c r="ZL12" s="141"/>
      <c r="ZM12" s="141"/>
      <c r="ZN12" s="141"/>
      <c r="ZO12" s="141"/>
      <c r="ZP12" s="141"/>
      <c r="ZQ12" s="141"/>
      <c r="ZR12" s="141"/>
      <c r="ZS12" s="141"/>
      <c r="ZT12" s="141"/>
      <c r="ZU12" s="141"/>
      <c r="ZV12" s="141"/>
      <c r="ZW12" s="141"/>
      <c r="ZX12" s="141"/>
      <c r="ZY12" s="141"/>
      <c r="ZZ12" s="141"/>
      <c r="AAA12" s="141"/>
      <c r="AAB12" s="141"/>
      <c r="AAC12" s="141"/>
      <c r="AAD12" s="141"/>
      <c r="AAE12" s="141"/>
      <c r="AAF12" s="141"/>
      <c r="AAG12" s="141"/>
      <c r="AAH12" s="141"/>
      <c r="AAI12" s="141"/>
      <c r="AAJ12" s="141"/>
      <c r="AAK12" s="141"/>
      <c r="AAL12" s="141"/>
      <c r="AAM12" s="141"/>
      <c r="AAN12" s="141"/>
      <c r="AAO12" s="141"/>
      <c r="AAP12" s="141"/>
      <c r="AAQ12" s="141"/>
      <c r="AAR12" s="141"/>
      <c r="AAS12" s="141"/>
      <c r="AAT12" s="141"/>
      <c r="AAU12" s="141"/>
      <c r="AAV12" s="141"/>
      <c r="AAW12" s="141"/>
      <c r="AAX12" s="141"/>
      <c r="AAY12" s="141"/>
      <c r="AAZ12" s="141"/>
      <c r="ABA12" s="141"/>
      <c r="ABB12" s="141"/>
      <c r="ABC12" s="141"/>
      <c r="ABD12" s="141"/>
      <c r="ABE12" s="141"/>
      <c r="ABF12" s="141"/>
      <c r="ABG12" s="141"/>
      <c r="ABH12" s="141"/>
      <c r="ABI12" s="141"/>
      <c r="ABJ12" s="141"/>
      <c r="ABK12" s="141"/>
      <c r="ABL12" s="141"/>
      <c r="ABM12" s="141"/>
      <c r="ABN12" s="141"/>
      <c r="ABO12" s="141"/>
      <c r="ABP12" s="141"/>
      <c r="ABQ12" s="141"/>
      <c r="ABR12" s="141"/>
      <c r="ABS12" s="141"/>
      <c r="ABT12" s="141"/>
      <c r="ABU12" s="141"/>
      <c r="ABV12" s="141"/>
      <c r="ABW12" s="141"/>
      <c r="ABX12" s="141"/>
      <c r="ABY12" s="141"/>
      <c r="ABZ12" s="141"/>
      <c r="ACA12" s="141"/>
      <c r="ACB12" s="141"/>
      <c r="ACC12" s="141"/>
      <c r="ACD12" s="141"/>
      <c r="ACE12" s="141"/>
      <c r="ACF12" s="141"/>
      <c r="ACG12" s="141"/>
      <c r="ACH12" s="141"/>
      <c r="ACI12" s="141"/>
      <c r="ACJ12" s="141"/>
      <c r="ACK12" s="141"/>
      <c r="ACL12" s="141"/>
      <c r="ACM12" s="141"/>
      <c r="ACN12" s="141"/>
      <c r="ACO12" s="141"/>
      <c r="ACP12" s="141"/>
      <c r="ACQ12" s="141"/>
      <c r="ACR12" s="141"/>
      <c r="ACS12" s="141"/>
      <c r="ACT12" s="141"/>
      <c r="ACU12" s="141"/>
      <c r="ACV12" s="141"/>
      <c r="ACW12" s="141"/>
      <c r="ACX12" s="141"/>
      <c r="ACY12" s="141"/>
      <c r="ACZ12" s="141"/>
      <c r="ADA12" s="141"/>
      <c r="ADB12" s="141"/>
      <c r="ADC12" s="141"/>
      <c r="ADD12" s="141"/>
      <c r="ADE12" s="141"/>
      <c r="ADF12" s="141"/>
      <c r="ADG12" s="141"/>
      <c r="ADH12" s="141"/>
      <c r="ADI12" s="141"/>
      <c r="ADJ12" s="141"/>
      <c r="ADK12" s="141"/>
      <c r="ADL12" s="141"/>
      <c r="ADM12" s="141"/>
      <c r="ADN12" s="141"/>
      <c r="ADO12" s="141"/>
      <c r="ADP12" s="141"/>
      <c r="ADQ12" s="141"/>
      <c r="ADR12" s="141"/>
      <c r="ADS12" s="141"/>
      <c r="ADT12" s="141"/>
      <c r="ADU12" s="141"/>
      <c r="ADV12" s="141"/>
      <c r="ADW12" s="141"/>
      <c r="ADX12" s="141"/>
      <c r="ADY12" s="141"/>
      <c r="ADZ12" s="141"/>
      <c r="AEA12" s="141"/>
      <c r="AEB12" s="141"/>
      <c r="AEC12" s="141"/>
      <c r="AED12" s="141"/>
      <c r="AEE12" s="141"/>
      <c r="AEF12" s="141"/>
      <c r="AEG12" s="141"/>
      <c r="AEH12" s="141"/>
      <c r="AEI12" s="141"/>
      <c r="AEJ12" s="141"/>
      <c r="AEK12" s="141"/>
      <c r="AEL12" s="141"/>
      <c r="AEM12" s="141"/>
      <c r="AEN12" s="141"/>
      <c r="AEO12" s="141"/>
      <c r="AEP12" s="141"/>
      <c r="AEQ12" s="141"/>
      <c r="AER12" s="141"/>
      <c r="AES12" s="141"/>
      <c r="AET12" s="141"/>
      <c r="AEU12" s="141"/>
      <c r="AEV12" s="141"/>
      <c r="AEW12" s="141"/>
      <c r="AEX12" s="141"/>
      <c r="AEY12" s="141"/>
      <c r="AEZ12" s="141"/>
      <c r="AFA12" s="141"/>
      <c r="AFB12" s="141"/>
      <c r="AFC12" s="141"/>
      <c r="AFD12" s="141"/>
      <c r="AFE12" s="141"/>
      <c r="AFF12" s="141"/>
      <c r="AFG12" s="141"/>
      <c r="AFH12" s="141"/>
      <c r="AFI12" s="141"/>
      <c r="AFJ12" s="141"/>
      <c r="AFK12" s="141"/>
      <c r="AFL12" s="141"/>
      <c r="AFM12" s="141"/>
      <c r="AFN12" s="141"/>
      <c r="AFO12" s="141"/>
      <c r="AFP12" s="141"/>
      <c r="AFQ12" s="141"/>
      <c r="AFR12" s="141"/>
      <c r="AFS12" s="141"/>
      <c r="AFT12" s="141"/>
      <c r="AFU12" s="141"/>
      <c r="AFV12" s="141"/>
      <c r="AFW12" s="141"/>
      <c r="AFX12" s="141"/>
      <c r="AFY12" s="141"/>
      <c r="AFZ12" s="141"/>
      <c r="AGA12" s="141"/>
      <c r="AGB12" s="141"/>
      <c r="AGC12" s="141"/>
      <c r="AGD12" s="141"/>
      <c r="AGE12" s="141"/>
      <c r="AGF12" s="141"/>
      <c r="AGG12" s="141"/>
      <c r="AGH12" s="141"/>
      <c r="AGI12" s="141"/>
      <c r="AGJ12" s="141"/>
      <c r="AGK12" s="141"/>
      <c r="AGL12" s="141"/>
      <c r="AGM12" s="141"/>
      <c r="AGN12" s="141"/>
      <c r="AGO12" s="141"/>
      <c r="AGP12" s="141"/>
      <c r="AGQ12" s="141"/>
      <c r="AGR12" s="141"/>
    </row>
    <row r="13" spans="1:957" x14ac:dyDescent="0.25">
      <c r="A13" s="136" t="s">
        <v>13</v>
      </c>
      <c r="B13" s="144" t="s">
        <v>15</v>
      </c>
    </row>
    <row r="14" spans="1:957" x14ac:dyDescent="0.25">
      <c r="B14" s="148" t="s">
        <v>14</v>
      </c>
    </row>
    <row r="17" spans="1:19" x14ac:dyDescent="0.25">
      <c r="A17" s="137" t="s">
        <v>31</v>
      </c>
    </row>
    <row r="18" spans="1:19" x14ac:dyDescent="0.25">
      <c r="A18" s="139" t="s">
        <v>12</v>
      </c>
      <c r="B18" s="189" t="s">
        <v>93</v>
      </c>
      <c r="C18" s="189"/>
      <c r="D18" s="189"/>
      <c r="E18" s="189"/>
      <c r="F18" s="189"/>
      <c r="G18" s="189"/>
      <c r="H18" s="189"/>
      <c r="I18" s="189"/>
      <c r="J18" s="189"/>
      <c r="K18" s="189"/>
      <c r="L18" s="189"/>
      <c r="M18" s="189"/>
      <c r="N18" s="189"/>
      <c r="O18" s="189"/>
      <c r="P18" s="189"/>
    </row>
    <row r="19" spans="1:19" s="151" customFormat="1" ht="15.75" customHeight="1" x14ac:dyDescent="0.25">
      <c r="A19" s="138"/>
      <c r="B19" s="120" t="s">
        <v>94</v>
      </c>
      <c r="C19" s="22"/>
      <c r="D19" s="22"/>
      <c r="E19" s="149"/>
      <c r="F19" s="149"/>
      <c r="G19" s="149"/>
      <c r="H19" s="149"/>
      <c r="I19" s="149"/>
      <c r="J19" s="149"/>
      <c r="K19" s="149"/>
      <c r="L19" s="150"/>
      <c r="M19" s="150"/>
      <c r="N19" s="150"/>
      <c r="O19" s="150"/>
      <c r="P19" s="150"/>
      <c r="Q19" s="27"/>
      <c r="R19" s="27"/>
      <c r="S19" s="27"/>
    </row>
    <row r="20" spans="1:19" x14ac:dyDescent="0.25">
      <c r="A20" s="136" t="s">
        <v>13</v>
      </c>
      <c r="B20" s="144" t="s">
        <v>15</v>
      </c>
    </row>
    <row r="21" spans="1:19" x14ac:dyDescent="0.25">
      <c r="B21" s="145" t="s">
        <v>14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V30"/>
  <sheetViews>
    <sheetView tabSelected="1" zoomScale="90" zoomScaleNormal="90" zoomScaleSheetLayoutView="100" workbookViewId="0">
      <pane xSplit="1" topLeftCell="B1" activePane="topRight" state="frozen"/>
      <selection activeCell="A6" sqref="A6"/>
      <selection pane="topRight" activeCell="A17" sqref="A17"/>
    </sheetView>
  </sheetViews>
  <sheetFormatPr baseColWidth="10" defaultRowHeight="15.75" x14ac:dyDescent="0.25"/>
  <cols>
    <col min="1" max="1" width="10.875" style="11"/>
    <col min="2" max="3" width="9.125" style="11" customWidth="1"/>
    <col min="4" max="4" width="11.5" style="11" customWidth="1"/>
    <col min="5" max="5" width="4.625" style="11" customWidth="1"/>
    <col min="6" max="6" width="10.625" style="11" customWidth="1"/>
    <col min="7" max="7" width="4.625" style="11" customWidth="1"/>
    <col min="8" max="8" width="16.5" style="172" bestFit="1" customWidth="1"/>
    <col min="9" max="9" width="5.875" style="172" bestFit="1" customWidth="1"/>
    <col min="10" max="10" width="6.875" style="172" bestFit="1" customWidth="1"/>
    <col min="11" max="11" width="5.875" style="172" bestFit="1" customWidth="1"/>
    <col min="12" max="12" width="8" style="172" bestFit="1" customWidth="1"/>
    <col min="13" max="13" width="9" style="172" bestFit="1" customWidth="1"/>
    <col min="14" max="14" width="5.875" style="172" bestFit="1" customWidth="1"/>
    <col min="15" max="15" width="16.5" style="172" bestFit="1" customWidth="1"/>
    <col min="16" max="16" width="5.875" style="172" bestFit="1" customWidth="1"/>
    <col min="17" max="17" width="6.875" style="172" bestFit="1" customWidth="1"/>
    <col min="18" max="18" width="5.875" style="172" bestFit="1" customWidth="1"/>
    <col min="19" max="19" width="8" style="172" bestFit="1" customWidth="1"/>
    <col min="20" max="20" width="9" style="172" bestFit="1" customWidth="1"/>
    <col min="21" max="21" width="5.875" style="172" bestFit="1" customWidth="1"/>
    <col min="22" max="22" width="16.5" style="172" bestFit="1" customWidth="1"/>
    <col min="23" max="23" width="5.875" style="172" bestFit="1" customWidth="1"/>
    <col min="24" max="24" width="6.875" style="172" bestFit="1" customWidth="1"/>
    <col min="25" max="25" width="5.875" style="172" bestFit="1" customWidth="1"/>
    <col min="26" max="26" width="8" style="172" bestFit="1" customWidth="1"/>
    <col min="27" max="27" width="9" style="172" bestFit="1" customWidth="1"/>
    <col min="28" max="28" width="5.875" style="172" bestFit="1" customWidth="1"/>
    <col min="29" max="29" width="16.5" style="172" bestFit="1" customWidth="1"/>
    <col min="30" max="30" width="5.875" style="172" bestFit="1" customWidth="1"/>
    <col min="31" max="31" width="6.875" style="172" bestFit="1" customWidth="1"/>
    <col min="32" max="32" width="5.875" style="172" bestFit="1" customWidth="1"/>
    <col min="33" max="33" width="8" style="172" bestFit="1" customWidth="1"/>
    <col min="34" max="34" width="9" style="172" bestFit="1" customWidth="1"/>
    <col min="35" max="35" width="5.875" style="172" bestFit="1" customWidth="1"/>
    <col min="36" max="36" width="16.5" style="172" bestFit="1" customWidth="1"/>
    <col min="37" max="37" width="5.875" style="172" bestFit="1" customWidth="1"/>
    <col min="38" max="38" width="6.875" style="172" bestFit="1" customWidth="1"/>
    <col min="39" max="39" width="5.875" style="172" bestFit="1" customWidth="1"/>
    <col min="40" max="40" width="8" style="172" bestFit="1" customWidth="1"/>
    <col min="41" max="41" width="9" style="172" bestFit="1" customWidth="1"/>
    <col min="42" max="42" width="5.875" style="172" bestFit="1" customWidth="1"/>
    <col min="43" max="43" width="16.5" style="172" bestFit="1" customWidth="1"/>
    <col min="44" max="44" width="5.875" style="172" bestFit="1" customWidth="1"/>
    <col min="45" max="45" width="6.875" style="172" bestFit="1" customWidth="1"/>
    <col min="46" max="46" width="5.875" style="172" bestFit="1" customWidth="1"/>
    <col min="47" max="47" width="8" style="172" bestFit="1" customWidth="1"/>
    <col min="48" max="48" width="9" style="172" bestFit="1" customWidth="1"/>
    <col min="49" max="49" width="5.875" style="172" bestFit="1" customWidth="1"/>
    <col min="50" max="50" width="16.5" style="172" bestFit="1" customWidth="1"/>
    <col min="51" max="51" width="5.875" style="172" bestFit="1" customWidth="1"/>
    <col min="52" max="52" width="6.875" style="172" bestFit="1" customWidth="1"/>
    <col min="53" max="53" width="5.875" style="172" bestFit="1" customWidth="1"/>
    <col min="54" max="54" width="8" style="172" bestFit="1" customWidth="1"/>
    <col min="55" max="55" width="9" style="172" bestFit="1" customWidth="1"/>
    <col min="56" max="56" width="5.875" style="172" bestFit="1" customWidth="1"/>
    <col min="57" max="57" width="16.5" style="172" bestFit="1" customWidth="1"/>
    <col min="58" max="58" width="5.875" style="172" bestFit="1" customWidth="1"/>
    <col min="59" max="59" width="6.875" style="172" bestFit="1" customWidth="1"/>
    <col min="60" max="60" width="5.875" style="172" bestFit="1" customWidth="1"/>
    <col min="61" max="61" width="8" style="172" bestFit="1" customWidth="1"/>
    <col min="62" max="62" width="9" style="172" bestFit="1" customWidth="1"/>
    <col min="63" max="63" width="5.875" style="172" bestFit="1" customWidth="1"/>
    <col min="64" max="64" width="16.5" style="172" bestFit="1" customWidth="1"/>
    <col min="65" max="65" width="5.875" style="172" bestFit="1" customWidth="1"/>
    <col min="66" max="66" width="6.875" style="172" bestFit="1" customWidth="1"/>
    <col min="67" max="67" width="5.875" style="172" bestFit="1" customWidth="1"/>
    <col min="68" max="68" width="8" style="172" bestFit="1" customWidth="1"/>
    <col min="69" max="69" width="9" style="172" bestFit="1" customWidth="1"/>
    <col min="70" max="70" width="5.875" style="172" bestFit="1" customWidth="1"/>
    <col min="71" max="71" width="6.875" style="172" bestFit="1" customWidth="1"/>
    <col min="72" max="72" width="5.875" style="172" bestFit="1" customWidth="1"/>
    <col min="73" max="73" width="6.875" style="172" bestFit="1" customWidth="1"/>
    <col min="74" max="74" width="5.875" style="172" bestFit="1" customWidth="1"/>
    <col min="75" max="75" width="8" style="172" bestFit="1" customWidth="1"/>
    <col min="76" max="76" width="9" style="172" bestFit="1" customWidth="1"/>
    <col min="77" max="77" width="5.875" style="172" bestFit="1" customWidth="1"/>
    <col min="78" max="78" width="6.875" style="172" bestFit="1" customWidth="1"/>
    <col min="79" max="79" width="5.875" style="172" bestFit="1" customWidth="1"/>
    <col min="80" max="80" width="6.875" style="172" bestFit="1" customWidth="1"/>
    <col min="81" max="81" width="5.875" style="172" bestFit="1" customWidth="1"/>
    <col min="82" max="82" width="8" style="172" bestFit="1" customWidth="1"/>
    <col min="83" max="83" width="9" style="172" bestFit="1" customWidth="1"/>
    <col min="84" max="84" width="5.875" style="172" bestFit="1" customWidth="1"/>
    <col min="85" max="85" width="6.875" style="172" bestFit="1" customWidth="1"/>
    <col min="86" max="86" width="5.875" style="172" bestFit="1" customWidth="1"/>
    <col min="87" max="87" width="6.875" style="172" bestFit="1" customWidth="1"/>
    <col min="88" max="88" width="5.875" style="172" bestFit="1" customWidth="1"/>
    <col min="89" max="89" width="8" style="172" bestFit="1" customWidth="1"/>
    <col min="90" max="90" width="9" style="172" bestFit="1" customWidth="1"/>
    <col min="91" max="91" width="5.875" style="172" bestFit="1" customWidth="1"/>
    <col min="92" max="92" width="6.875" style="172" bestFit="1" customWidth="1"/>
    <col min="93" max="93" width="5.875" style="172" bestFit="1" customWidth="1"/>
    <col min="94" max="94" width="6.875" style="172" bestFit="1" customWidth="1"/>
    <col min="95" max="95" width="5.875" style="172" bestFit="1" customWidth="1"/>
    <col min="96" max="96" width="8" style="172" bestFit="1" customWidth="1"/>
    <col min="97" max="97" width="9" style="172" bestFit="1" customWidth="1"/>
    <col min="98" max="98" width="5.875" style="172" bestFit="1" customWidth="1"/>
    <col min="99" max="99" width="6.875" style="172" bestFit="1" customWidth="1"/>
    <col min="100" max="100" width="5.875" style="172" bestFit="1" customWidth="1"/>
    <col min="101" max="101" width="6.875" style="172" bestFit="1" customWidth="1"/>
    <col min="102" max="102" width="5.875" style="172" bestFit="1" customWidth="1"/>
    <col min="103" max="103" width="8" style="172" bestFit="1" customWidth="1"/>
    <col min="104" max="104" width="9" style="172" bestFit="1" customWidth="1"/>
    <col min="105" max="105" width="5.875" style="172" bestFit="1" customWidth="1"/>
    <col min="106" max="106" width="6.875" style="172" bestFit="1" customWidth="1"/>
    <col min="107" max="107" width="5.875" style="172" bestFit="1" customWidth="1"/>
    <col min="108" max="108" width="6.875" style="172" bestFit="1" customWidth="1"/>
    <col min="109" max="109" width="5.875" style="172" bestFit="1" customWidth="1"/>
    <col min="110" max="110" width="8" style="172" bestFit="1" customWidth="1"/>
    <col min="111" max="111" width="9" style="172" bestFit="1" customWidth="1"/>
    <col min="112" max="112" width="5.875" style="172" bestFit="1" customWidth="1"/>
    <col min="113" max="113" width="6.875" style="172" bestFit="1" customWidth="1"/>
    <col min="114" max="114" width="5.875" style="172" bestFit="1" customWidth="1"/>
    <col min="115" max="115" width="6.875" style="172" bestFit="1" customWidth="1"/>
    <col min="116" max="116" width="5.875" style="172" bestFit="1" customWidth="1"/>
    <col min="117" max="117" width="8" style="172" bestFit="1" customWidth="1"/>
    <col min="118" max="118" width="9" style="172" bestFit="1" customWidth="1"/>
    <col min="119" max="121" width="5.875" style="172" bestFit="1" customWidth="1"/>
    <col min="122" max="122" width="6.5" style="172" bestFit="1" customWidth="1"/>
    <col min="123" max="123" width="5.875" style="172" bestFit="1" customWidth="1"/>
    <col min="124" max="124" width="8" style="172" bestFit="1" customWidth="1"/>
    <col min="125" max="125" width="9" style="172" bestFit="1" customWidth="1"/>
    <col min="126" max="128" width="5.875" style="172" bestFit="1" customWidth="1"/>
    <col min="129" max="129" width="6.5" style="172" bestFit="1" customWidth="1"/>
    <col min="130" max="130" width="8.375" style="172" bestFit="1" customWidth="1"/>
    <col min="131" max="131" width="8" style="172" bestFit="1" customWidth="1"/>
    <col min="132" max="132" width="9" style="172" bestFit="1" customWidth="1"/>
    <col min="133" max="133" width="8.375" style="172" bestFit="1" customWidth="1"/>
    <col min="134" max="134" width="4.875" style="172" bestFit="1" customWidth="1"/>
    <col min="135" max="135" width="5.875" style="172" bestFit="1" customWidth="1"/>
    <col min="136" max="136" width="6.5" style="172" bestFit="1" customWidth="1"/>
    <col min="137" max="137" width="5.875" style="172" bestFit="1" customWidth="1"/>
    <col min="138" max="138" width="8" style="172" bestFit="1" customWidth="1"/>
    <col min="139" max="139" width="9" style="172" bestFit="1" customWidth="1"/>
    <col min="140" max="140" width="5.875" style="172" bestFit="1" customWidth="1"/>
    <col min="141" max="141" width="4.875" style="172" bestFit="1" customWidth="1"/>
    <col min="142" max="142" width="5.875" style="172" bestFit="1" customWidth="1"/>
    <col min="143" max="143" width="6.5" style="172" bestFit="1" customWidth="1"/>
    <col min="144" max="144" width="5.875" style="172" bestFit="1" customWidth="1"/>
    <col min="145" max="145" width="8" style="172" bestFit="1" customWidth="1"/>
    <col min="146" max="146" width="9" style="172" bestFit="1" customWidth="1"/>
    <col min="147" max="147" width="5.875" style="172" bestFit="1" customWidth="1"/>
    <col min="148" max="148" width="4.875" style="172" bestFit="1" customWidth="1"/>
    <col min="149" max="149" width="5.875" style="172" bestFit="1" customWidth="1"/>
    <col min="150" max="150" width="6.5" style="172" bestFit="1" customWidth="1"/>
    <col min="151" max="151" width="5.875" style="172" bestFit="1" customWidth="1"/>
    <col min="152" max="152" width="8" style="172" bestFit="1" customWidth="1"/>
    <col min="153" max="153" width="9" style="172" bestFit="1" customWidth="1"/>
    <col min="154" max="154" width="5.875" style="172" bestFit="1" customWidth="1"/>
    <col min="155" max="155" width="4.875" style="172" bestFit="1" customWidth="1"/>
    <col min="156" max="156" width="5.875" style="172" bestFit="1" customWidth="1"/>
    <col min="157" max="157" width="6.5" style="172" bestFit="1" customWidth="1"/>
    <col min="158" max="158" width="5.875" style="172" bestFit="1" customWidth="1"/>
    <col min="159" max="159" width="8" style="172" bestFit="1" customWidth="1"/>
    <col min="160" max="160" width="9" style="172" bestFit="1" customWidth="1"/>
    <col min="161" max="161" width="5.875" style="172" bestFit="1" customWidth="1"/>
    <col min="162" max="162" width="4.875" style="172" bestFit="1" customWidth="1"/>
    <col min="163" max="163" width="5.875" style="172" bestFit="1" customWidth="1"/>
    <col min="164" max="164" width="6.5" style="172" bestFit="1" customWidth="1"/>
    <col min="165" max="165" width="5.875" style="172" bestFit="1" customWidth="1"/>
    <col min="166" max="166" width="8" style="172" bestFit="1" customWidth="1"/>
    <col min="167" max="167" width="9" style="172" bestFit="1" customWidth="1"/>
    <col min="168" max="168" width="5.875" style="172" bestFit="1" customWidth="1"/>
    <col min="169" max="169" width="4.875" style="172" bestFit="1" customWidth="1"/>
    <col min="170" max="170" width="4" style="172" bestFit="1" customWidth="1"/>
    <col min="171" max="171" width="6.5" style="172" bestFit="1" customWidth="1"/>
    <col min="172" max="172" width="5.875" style="172" bestFit="1" customWidth="1"/>
    <col min="173" max="173" width="8" style="172" bestFit="1" customWidth="1"/>
    <col min="174" max="174" width="9" style="172" bestFit="1" customWidth="1"/>
    <col min="175" max="175" width="5.875" style="172" bestFit="1" customWidth="1"/>
    <col min="176" max="176" width="4.875" style="172" bestFit="1" customWidth="1"/>
    <col min="177" max="177" width="4" style="172" bestFit="1" customWidth="1"/>
    <col min="178" max="178" width="6.5" style="172" bestFit="1" customWidth="1"/>
    <col min="179" max="179" width="5.875" style="172" bestFit="1" customWidth="1"/>
    <col min="180" max="180" width="8" style="172" bestFit="1" customWidth="1"/>
    <col min="181" max="181" width="9" style="172" bestFit="1" customWidth="1"/>
    <col min="182" max="182" width="5.875" style="172" bestFit="1" customWidth="1"/>
    <col min="183" max="183" width="4.875" style="172" bestFit="1" customWidth="1"/>
    <col min="184" max="184" width="4" style="172" bestFit="1" customWidth="1"/>
    <col min="185" max="185" width="6.5" style="172" bestFit="1" customWidth="1"/>
    <col min="186" max="186" width="4" style="172" bestFit="1" customWidth="1"/>
    <col min="187" max="187" width="8" style="172" bestFit="1" customWidth="1"/>
    <col min="188" max="188" width="9" style="172" bestFit="1" customWidth="1"/>
    <col min="189" max="189" width="4" style="172" bestFit="1" customWidth="1"/>
    <col min="190" max="1057" width="10.875" style="11"/>
  </cols>
  <sheetData>
    <row r="1" spans="1:1062" s="3" customFormat="1" ht="18.75" x14ac:dyDescent="0.3">
      <c r="A1" s="1" t="s">
        <v>69</v>
      </c>
      <c r="B1" s="2"/>
      <c r="C1" s="2"/>
      <c r="D1" s="2"/>
      <c r="E1" s="2"/>
      <c r="F1" s="2"/>
      <c r="G1" s="2"/>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c r="AU1" s="168"/>
      <c r="AV1" s="168"/>
      <c r="AW1" s="168"/>
      <c r="AX1" s="168"/>
      <c r="AY1" s="168"/>
      <c r="AZ1" s="168"/>
      <c r="BA1" s="168"/>
      <c r="BB1" s="168"/>
      <c r="BC1" s="168"/>
      <c r="BD1" s="168"/>
      <c r="BE1" s="168"/>
      <c r="BF1" s="168"/>
      <c r="BG1" s="168"/>
      <c r="BH1" s="168"/>
      <c r="BI1" s="168"/>
      <c r="BJ1" s="168"/>
      <c r="BK1" s="168"/>
      <c r="BL1" s="168"/>
      <c r="BM1" s="168"/>
      <c r="BN1" s="168"/>
      <c r="BO1" s="168"/>
      <c r="BP1" s="168"/>
      <c r="BQ1" s="168"/>
      <c r="BR1" s="168"/>
      <c r="BS1" s="168"/>
      <c r="BT1" s="168"/>
      <c r="BU1" s="168"/>
      <c r="BV1" s="168"/>
      <c r="BW1" s="168"/>
      <c r="BX1" s="168"/>
      <c r="BY1" s="168"/>
      <c r="BZ1" s="168"/>
      <c r="CA1" s="168"/>
      <c r="CB1" s="168"/>
      <c r="CC1" s="168"/>
      <c r="CD1" s="168"/>
      <c r="CE1" s="168"/>
      <c r="CF1" s="168"/>
      <c r="CG1" s="168"/>
      <c r="CH1" s="168"/>
      <c r="CI1" s="168"/>
      <c r="CJ1" s="168"/>
      <c r="CK1" s="168"/>
      <c r="CL1" s="168"/>
      <c r="CM1" s="168"/>
      <c r="CN1" s="168"/>
      <c r="CO1" s="168"/>
      <c r="CP1" s="168"/>
      <c r="CQ1" s="168"/>
      <c r="CR1" s="168"/>
      <c r="CS1" s="168"/>
      <c r="CT1" s="168"/>
      <c r="CU1" s="168"/>
      <c r="CV1" s="168"/>
      <c r="CW1" s="168"/>
      <c r="CX1" s="168"/>
      <c r="CY1" s="168"/>
      <c r="CZ1" s="168"/>
      <c r="DA1" s="168"/>
      <c r="DB1" s="168"/>
      <c r="DC1" s="168"/>
      <c r="DD1" s="168"/>
      <c r="DE1" s="168"/>
      <c r="DF1" s="168"/>
      <c r="DG1" s="168"/>
      <c r="DH1" s="168"/>
      <c r="DI1" s="168"/>
      <c r="DJ1" s="168"/>
      <c r="DK1" s="168"/>
      <c r="DL1" s="168"/>
      <c r="DM1" s="168"/>
      <c r="DN1" s="168"/>
      <c r="DO1" s="168"/>
      <c r="DP1" s="168"/>
      <c r="DQ1" s="168"/>
      <c r="DR1" s="168"/>
      <c r="DS1" s="168"/>
      <c r="DT1" s="168"/>
      <c r="DU1" s="168"/>
      <c r="DV1" s="168"/>
      <c r="DW1" s="168"/>
      <c r="DX1" s="168"/>
      <c r="DY1" s="168"/>
      <c r="DZ1" s="168"/>
      <c r="EA1" s="168"/>
      <c r="EB1" s="168"/>
      <c r="EC1" s="168"/>
      <c r="ED1" s="168"/>
      <c r="EE1" s="168"/>
      <c r="EF1" s="168"/>
      <c r="EG1" s="168"/>
      <c r="EH1" s="168"/>
      <c r="EI1" s="168"/>
      <c r="EJ1" s="168"/>
      <c r="EK1" s="168"/>
      <c r="EL1" s="168"/>
      <c r="EM1" s="168"/>
      <c r="EN1" s="168"/>
      <c r="EO1" s="168"/>
      <c r="EP1" s="168"/>
      <c r="EQ1" s="168"/>
      <c r="ER1" s="168"/>
      <c r="ES1" s="168"/>
      <c r="ET1" s="168"/>
      <c r="EU1" s="168"/>
      <c r="EV1" s="168"/>
      <c r="EW1" s="168"/>
      <c r="EX1" s="168"/>
      <c r="EY1" s="168"/>
      <c r="EZ1" s="168"/>
      <c r="FA1" s="168"/>
      <c r="FB1" s="168"/>
      <c r="FC1" s="168"/>
      <c r="FD1" s="168"/>
      <c r="FE1" s="168"/>
      <c r="FF1" s="168"/>
      <c r="FG1" s="168"/>
      <c r="FH1" s="168"/>
      <c r="FI1" s="168"/>
      <c r="FJ1" s="168"/>
      <c r="FK1" s="168"/>
      <c r="FL1" s="168"/>
      <c r="FM1" s="168"/>
      <c r="FN1" s="168"/>
      <c r="FO1" s="168"/>
      <c r="FP1" s="168"/>
      <c r="FQ1" s="168"/>
      <c r="FR1" s="168"/>
      <c r="FS1" s="168"/>
      <c r="FT1" s="168"/>
      <c r="FU1" s="168"/>
      <c r="FV1" s="168"/>
      <c r="FW1" s="168"/>
      <c r="FX1" s="168"/>
      <c r="FY1" s="168"/>
      <c r="FZ1" s="168"/>
      <c r="GA1" s="168"/>
      <c r="GB1" s="168"/>
      <c r="GC1" s="168"/>
      <c r="GD1" s="168"/>
      <c r="GE1" s="168"/>
      <c r="GF1" s="168"/>
      <c r="GG1" s="168"/>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row>
    <row r="2" spans="1:1062" s="6" customFormat="1" ht="12.75" x14ac:dyDescent="0.2">
      <c r="A2" s="5" t="s">
        <v>38</v>
      </c>
      <c r="B2" s="5"/>
      <c r="C2" s="5"/>
      <c r="D2" s="5"/>
      <c r="E2" s="5"/>
      <c r="F2" s="5"/>
      <c r="G2" s="5"/>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c r="BF2" s="169"/>
      <c r="BG2" s="169"/>
      <c r="BH2" s="169"/>
      <c r="BI2" s="169"/>
      <c r="BJ2" s="169"/>
      <c r="BK2" s="169"/>
      <c r="BL2" s="169"/>
      <c r="BM2" s="169"/>
      <c r="BN2" s="169"/>
      <c r="BO2" s="169"/>
      <c r="BP2" s="169"/>
      <c r="BQ2" s="169"/>
      <c r="BR2" s="169"/>
      <c r="BS2" s="169"/>
      <c r="BT2" s="169"/>
      <c r="BU2" s="169"/>
      <c r="BV2" s="169"/>
      <c r="BW2" s="169"/>
      <c r="BX2" s="169"/>
      <c r="BY2" s="169"/>
      <c r="BZ2" s="169"/>
      <c r="CA2" s="169"/>
      <c r="CB2" s="169"/>
      <c r="CC2" s="169"/>
      <c r="CD2" s="169"/>
      <c r="CE2" s="169"/>
      <c r="CF2" s="169"/>
      <c r="CG2" s="169"/>
      <c r="CH2" s="169"/>
      <c r="CI2" s="169"/>
      <c r="CJ2" s="169"/>
      <c r="CK2" s="169"/>
      <c r="CL2" s="169"/>
      <c r="CM2" s="169"/>
      <c r="CN2" s="44"/>
      <c r="CO2" s="44"/>
      <c r="CP2" s="44"/>
      <c r="CQ2" s="44"/>
      <c r="CR2" s="44"/>
      <c r="CS2" s="169"/>
      <c r="CT2" s="44"/>
      <c r="CU2" s="44"/>
      <c r="CV2" s="44"/>
      <c r="CW2" s="44"/>
      <c r="CX2" s="44"/>
      <c r="CY2" s="44"/>
      <c r="CZ2" s="169"/>
      <c r="DA2" s="44"/>
      <c r="DB2" s="44"/>
      <c r="DC2" s="44"/>
      <c r="DD2" s="44"/>
      <c r="DE2" s="44"/>
      <c r="DF2" s="44"/>
      <c r="DG2" s="169"/>
      <c r="DH2" s="44"/>
      <c r="DI2" s="44"/>
      <c r="DJ2" s="44"/>
      <c r="DK2" s="44"/>
      <c r="DL2" s="44"/>
      <c r="DM2" s="44"/>
      <c r="DN2" s="169"/>
      <c r="DO2" s="44"/>
      <c r="DP2" s="44"/>
      <c r="DQ2" s="44"/>
      <c r="DR2" s="44"/>
      <c r="DS2" s="44"/>
      <c r="DT2" s="44"/>
      <c r="DU2" s="169"/>
      <c r="DV2" s="44"/>
      <c r="DW2" s="44"/>
      <c r="DX2" s="44"/>
      <c r="DY2" s="44"/>
      <c r="DZ2" s="44"/>
      <c r="EA2" s="44"/>
      <c r="EB2" s="169"/>
      <c r="EC2" s="44"/>
      <c r="ED2" s="44"/>
      <c r="EE2" s="44"/>
      <c r="EF2" s="44"/>
      <c r="EG2" s="44"/>
      <c r="EH2" s="44"/>
      <c r="EI2" s="169"/>
      <c r="EJ2" s="44"/>
      <c r="EK2" s="44"/>
      <c r="EL2" s="44"/>
      <c r="EM2" s="44"/>
      <c r="EN2" s="44"/>
      <c r="EO2" s="44"/>
      <c r="EP2" s="169"/>
      <c r="EQ2" s="44"/>
      <c r="ER2" s="44"/>
      <c r="ES2" s="44"/>
      <c r="ET2" s="44"/>
      <c r="EU2" s="44"/>
      <c r="EV2" s="44"/>
      <c r="EW2" s="169"/>
      <c r="EX2" s="44"/>
      <c r="EY2" s="45"/>
      <c r="EZ2" s="45"/>
      <c r="FA2" s="45"/>
      <c r="FB2" s="45"/>
      <c r="FC2" s="45"/>
      <c r="FD2" s="169"/>
      <c r="FE2" s="45"/>
      <c r="FF2" s="45"/>
      <c r="FG2" s="45"/>
      <c r="FH2" s="45"/>
      <c r="FI2" s="45"/>
      <c r="FJ2" s="45"/>
      <c r="FK2" s="169"/>
      <c r="FL2" s="170"/>
      <c r="FM2" s="170"/>
      <c r="FN2" s="170"/>
      <c r="FO2" s="170"/>
      <c r="FP2" s="170"/>
      <c r="FQ2" s="170"/>
      <c r="FR2" s="169"/>
      <c r="FS2" s="170"/>
      <c r="FT2" s="170"/>
      <c r="FU2" s="170"/>
      <c r="FV2" s="170"/>
      <c r="FW2" s="170"/>
      <c r="FX2" s="170"/>
      <c r="FY2" s="169"/>
      <c r="FZ2" s="170"/>
      <c r="GA2" s="170"/>
      <c r="GB2" s="170"/>
      <c r="GC2" s="170"/>
      <c r="GD2" s="170"/>
      <c r="GE2" s="170"/>
      <c r="GF2" s="169"/>
      <c r="GG2" s="170"/>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c r="ALY2" s="5"/>
      <c r="ALZ2" s="5"/>
      <c r="AMA2" s="5"/>
      <c r="AMB2" s="5"/>
      <c r="AMC2" s="5"/>
      <c r="AMD2" s="5"/>
      <c r="AME2" s="5"/>
      <c r="AMF2" s="5"/>
      <c r="AMG2" s="5"/>
      <c r="AMH2" s="5"/>
      <c r="AMI2" s="5"/>
      <c r="AMJ2" s="5"/>
      <c r="AMK2" s="5"/>
      <c r="AML2" s="5"/>
      <c r="AMM2" s="5"/>
    </row>
    <row r="3" spans="1:1062" s="6" customFormat="1" ht="12.75" x14ac:dyDescent="0.2">
      <c r="A3" s="4" t="s">
        <v>0</v>
      </c>
      <c r="B3" s="5"/>
      <c r="C3" s="5"/>
      <c r="D3" s="5"/>
      <c r="E3" s="5"/>
      <c r="F3" s="5"/>
      <c r="G3" s="5"/>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c r="BF3" s="169"/>
      <c r="BG3" s="169"/>
      <c r="BH3" s="169"/>
      <c r="BI3" s="169"/>
      <c r="BJ3" s="169"/>
      <c r="BK3" s="169"/>
      <c r="BL3" s="169"/>
      <c r="BM3" s="169"/>
      <c r="BN3" s="169"/>
      <c r="BO3" s="169"/>
      <c r="BP3" s="169"/>
      <c r="BQ3" s="169"/>
      <c r="BR3" s="169"/>
      <c r="BS3" s="169"/>
      <c r="BT3" s="169"/>
      <c r="BU3" s="169"/>
      <c r="BV3" s="169"/>
      <c r="BW3" s="169"/>
      <c r="BX3" s="169"/>
      <c r="BY3" s="169"/>
      <c r="BZ3" s="169"/>
      <c r="CA3" s="169"/>
      <c r="CB3" s="169"/>
      <c r="CC3" s="169"/>
      <c r="CD3" s="169"/>
      <c r="CE3" s="169"/>
      <c r="CF3" s="169"/>
      <c r="CG3" s="169"/>
      <c r="CH3" s="169"/>
      <c r="CI3" s="169"/>
      <c r="CJ3" s="169"/>
      <c r="CK3" s="169"/>
      <c r="CL3" s="169"/>
      <c r="CM3" s="169"/>
      <c r="CN3" s="169"/>
      <c r="CO3" s="169"/>
      <c r="CP3" s="169"/>
      <c r="CQ3" s="169"/>
      <c r="CR3" s="169"/>
      <c r="CS3" s="169"/>
      <c r="CT3" s="169"/>
      <c r="CU3" s="169"/>
      <c r="CV3" s="169"/>
      <c r="CW3" s="169"/>
      <c r="CX3" s="169"/>
      <c r="CY3" s="169"/>
      <c r="CZ3" s="169"/>
      <c r="DA3" s="169"/>
      <c r="DB3" s="169"/>
      <c r="DC3" s="169"/>
      <c r="DD3" s="169"/>
      <c r="DE3" s="169"/>
      <c r="DF3" s="169"/>
      <c r="DG3" s="169"/>
      <c r="DH3" s="169"/>
      <c r="DI3" s="169"/>
      <c r="DJ3" s="169"/>
      <c r="DK3" s="169"/>
      <c r="DL3" s="169"/>
      <c r="DM3" s="169"/>
      <c r="DN3" s="169"/>
      <c r="DO3" s="169"/>
      <c r="DP3" s="169"/>
      <c r="DQ3" s="169"/>
      <c r="DR3" s="169"/>
      <c r="DS3" s="169"/>
      <c r="DT3" s="169"/>
      <c r="DU3" s="169"/>
      <c r="DV3" s="169"/>
      <c r="DW3" s="169"/>
      <c r="DX3" s="169"/>
      <c r="DY3" s="169"/>
      <c r="DZ3" s="169"/>
      <c r="EA3" s="169"/>
      <c r="EB3" s="169"/>
      <c r="EC3" s="169"/>
      <c r="ED3" s="169"/>
      <c r="EE3" s="169"/>
      <c r="EF3" s="169"/>
      <c r="EG3" s="169"/>
      <c r="EH3" s="169"/>
      <c r="EI3" s="169"/>
      <c r="EJ3" s="169"/>
      <c r="EK3" s="169"/>
      <c r="EL3" s="169"/>
      <c r="EM3" s="169"/>
      <c r="EN3" s="169"/>
      <c r="EO3" s="169"/>
      <c r="EP3" s="169"/>
      <c r="EQ3" s="169"/>
      <c r="ER3" s="169"/>
      <c r="ES3" s="169"/>
      <c r="ET3" s="169"/>
      <c r="EU3" s="169"/>
      <c r="EV3" s="169"/>
      <c r="EW3" s="169"/>
      <c r="EX3" s="169"/>
      <c r="EY3" s="169"/>
      <c r="EZ3" s="169"/>
      <c r="FA3" s="169"/>
      <c r="FB3" s="169"/>
      <c r="FC3" s="169"/>
      <c r="FD3" s="169"/>
      <c r="FE3" s="169"/>
      <c r="FF3" s="169"/>
      <c r="FG3" s="169"/>
      <c r="FH3" s="169"/>
      <c r="FI3" s="169"/>
      <c r="FJ3" s="169"/>
      <c r="FK3" s="169"/>
      <c r="FL3" s="169"/>
      <c r="FM3" s="169"/>
      <c r="FN3" s="169"/>
      <c r="FO3" s="169"/>
      <c r="FP3" s="169"/>
      <c r="FQ3" s="169"/>
      <c r="FR3" s="169"/>
      <c r="FS3" s="169"/>
      <c r="FT3" s="169"/>
      <c r="FU3" s="169"/>
      <c r="FV3" s="169"/>
      <c r="FW3" s="169"/>
      <c r="FX3" s="169"/>
      <c r="FY3" s="169"/>
      <c r="FZ3" s="169"/>
      <c r="GA3" s="169"/>
      <c r="GB3" s="169"/>
      <c r="GC3" s="169"/>
      <c r="GD3" s="169"/>
      <c r="GE3" s="169"/>
      <c r="GF3" s="169"/>
      <c r="GG3" s="169"/>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row>
    <row r="4" spans="1:1062" s="6" customFormat="1" ht="12.75" x14ac:dyDescent="0.2">
      <c r="A4" s="5"/>
      <c r="B4" s="5"/>
      <c r="C4" s="5"/>
      <c r="D4" s="5"/>
      <c r="E4" s="5"/>
      <c r="F4" s="5"/>
      <c r="G4" s="5"/>
      <c r="H4" s="4"/>
      <c r="I4" s="169"/>
      <c r="J4" s="169"/>
      <c r="K4" s="169"/>
      <c r="L4" s="169"/>
      <c r="M4" s="169"/>
      <c r="N4" s="169"/>
      <c r="O4" s="4"/>
      <c r="P4" s="169"/>
      <c r="Q4" s="169"/>
      <c r="R4" s="169"/>
      <c r="S4" s="169"/>
      <c r="T4" s="169"/>
      <c r="U4" s="169"/>
      <c r="V4" s="4"/>
      <c r="W4" s="169"/>
      <c r="X4" s="169"/>
      <c r="Y4" s="169"/>
      <c r="Z4" s="169"/>
      <c r="AA4" s="169"/>
      <c r="AB4" s="169"/>
      <c r="AC4" s="4"/>
      <c r="AD4" s="169"/>
      <c r="AE4" s="169"/>
      <c r="AF4" s="169"/>
      <c r="AG4" s="169"/>
      <c r="AH4" s="169"/>
      <c r="AI4" s="169"/>
      <c r="AJ4" s="4"/>
      <c r="AK4" s="169"/>
      <c r="AL4" s="169"/>
      <c r="AM4" s="169"/>
      <c r="AN4" s="169"/>
      <c r="AO4" s="169"/>
      <c r="AP4" s="169"/>
      <c r="AQ4" s="4"/>
      <c r="AR4" s="169"/>
      <c r="AS4" s="169"/>
      <c r="AT4" s="169"/>
      <c r="AU4" s="169"/>
      <c r="AV4" s="169"/>
      <c r="AW4" s="169"/>
      <c r="AX4" s="4"/>
      <c r="AY4" s="169"/>
      <c r="AZ4" s="169"/>
      <c r="BA4" s="169"/>
      <c r="BB4" s="169"/>
      <c r="BC4" s="169"/>
      <c r="BD4" s="169"/>
      <c r="BE4" s="173"/>
      <c r="BF4" s="169"/>
      <c r="BG4" s="169"/>
      <c r="BH4" s="169"/>
      <c r="BI4" s="169"/>
      <c r="BJ4" s="169"/>
      <c r="BK4" s="169"/>
      <c r="BL4" s="173"/>
      <c r="BM4" s="169"/>
      <c r="BN4" s="169"/>
      <c r="BO4" s="169"/>
      <c r="BP4" s="169"/>
      <c r="BQ4" s="169"/>
      <c r="BR4" s="169"/>
      <c r="BS4" s="173"/>
      <c r="BT4" s="169"/>
      <c r="BU4" s="169"/>
      <c r="BV4" s="169"/>
      <c r="BW4" s="169"/>
      <c r="BX4" s="169"/>
      <c r="BY4" s="169"/>
      <c r="BZ4" s="199"/>
      <c r="CA4" s="199"/>
      <c r="CB4" s="199"/>
      <c r="CC4" s="199"/>
      <c r="CD4" s="199"/>
      <c r="CE4" s="199"/>
      <c r="CF4" s="199"/>
      <c r="CG4" s="199"/>
      <c r="CH4" s="199"/>
      <c r="CI4" s="199"/>
      <c r="CJ4" s="199"/>
      <c r="CK4" s="199"/>
      <c r="CL4" s="199"/>
      <c r="CM4" s="199"/>
      <c r="CN4" s="199"/>
      <c r="CO4" s="199"/>
      <c r="CP4" s="199"/>
      <c r="CQ4" s="199"/>
      <c r="CR4" s="199"/>
      <c r="CS4" s="199"/>
      <c r="CT4" s="199"/>
      <c r="CU4" s="199"/>
      <c r="CV4" s="199"/>
      <c r="CW4" s="199"/>
      <c r="CX4" s="199"/>
      <c r="CY4" s="199"/>
      <c r="CZ4" s="199"/>
      <c r="DA4" s="199"/>
      <c r="DB4" s="199"/>
      <c r="DC4" s="199"/>
      <c r="DD4" s="199"/>
      <c r="DE4" s="199"/>
      <c r="DF4" s="199"/>
      <c r="DG4" s="199"/>
      <c r="DH4" s="199"/>
      <c r="DI4" s="199"/>
      <c r="DJ4" s="199"/>
      <c r="DK4" s="199"/>
      <c r="DL4" s="199"/>
      <c r="DM4" s="199"/>
      <c r="DN4" s="199"/>
      <c r="DO4" s="199"/>
      <c r="DP4" s="199"/>
      <c r="DQ4" s="199"/>
      <c r="DR4" s="199"/>
      <c r="DS4" s="199"/>
      <c r="DT4" s="199"/>
      <c r="DU4" s="199"/>
      <c r="DV4" s="199"/>
      <c r="DW4" s="199"/>
      <c r="DX4" s="199"/>
      <c r="DY4" s="199"/>
      <c r="DZ4" s="199"/>
      <c r="EA4" s="199"/>
      <c r="EB4" s="199"/>
      <c r="EC4" s="199"/>
      <c r="ED4" s="199"/>
      <c r="EE4" s="199"/>
      <c r="EF4" s="199"/>
      <c r="EG4" s="199"/>
      <c r="EH4" s="199"/>
      <c r="EI4" s="199"/>
      <c r="EJ4" s="199"/>
      <c r="EK4" s="199"/>
      <c r="EL4" s="199"/>
      <c r="EM4" s="199"/>
      <c r="EN4" s="199"/>
      <c r="EO4" s="199"/>
      <c r="EP4" s="199"/>
      <c r="EQ4" s="199"/>
      <c r="ER4" s="199"/>
      <c r="ES4" s="199"/>
      <c r="ET4" s="199"/>
      <c r="EU4" s="199"/>
      <c r="EV4" s="199"/>
      <c r="EW4" s="199"/>
      <c r="EX4" s="199"/>
      <c r="EY4" s="199"/>
      <c r="EZ4" s="199"/>
      <c r="FA4" s="199"/>
      <c r="FB4" s="199"/>
      <c r="FC4" s="199"/>
      <c r="FD4" s="199"/>
      <c r="FE4" s="199"/>
      <c r="FF4" s="199"/>
      <c r="FG4" s="199"/>
      <c r="FH4" s="199"/>
      <c r="FI4" s="199"/>
      <c r="FJ4" s="199"/>
      <c r="FK4" s="199"/>
      <c r="FL4" s="199"/>
      <c r="FM4" s="199"/>
      <c r="FN4" s="199"/>
      <c r="FO4" s="199"/>
      <c r="FP4" s="199"/>
      <c r="FQ4" s="199"/>
      <c r="FR4" s="199"/>
      <c r="FS4" s="199"/>
      <c r="FT4" s="199"/>
      <c r="FU4" s="199"/>
      <c r="FV4" s="199"/>
      <c r="FW4" s="199"/>
      <c r="FX4" s="199"/>
      <c r="FY4" s="199"/>
      <c r="FZ4" s="199"/>
      <c r="GA4" s="169"/>
      <c r="GB4" s="169"/>
      <c r="GC4" s="169"/>
      <c r="GD4" s="169"/>
      <c r="GE4" s="169"/>
      <c r="GF4" s="169"/>
      <c r="GG4" s="169"/>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row>
    <row r="5" spans="1:1062" s="4" customFormat="1" ht="15.6" customHeight="1" x14ac:dyDescent="0.2">
      <c r="A5" s="190" t="s">
        <v>1</v>
      </c>
      <c r="B5" s="192" t="s">
        <v>246</v>
      </c>
      <c r="C5" s="193"/>
      <c r="D5" s="193"/>
      <c r="E5" s="193"/>
      <c r="F5" s="193"/>
      <c r="G5" s="194"/>
      <c r="H5" s="195" t="s">
        <v>241</v>
      </c>
      <c r="I5" s="196"/>
      <c r="J5" s="196"/>
      <c r="K5" s="196"/>
      <c r="L5" s="196"/>
      <c r="M5" s="196"/>
      <c r="N5" s="197"/>
      <c r="O5" s="195" t="s">
        <v>232</v>
      </c>
      <c r="P5" s="196"/>
      <c r="Q5" s="196"/>
      <c r="R5" s="196"/>
      <c r="S5" s="196"/>
      <c r="T5" s="196"/>
      <c r="U5" s="197"/>
      <c r="V5" s="195" t="s">
        <v>214</v>
      </c>
      <c r="W5" s="196"/>
      <c r="X5" s="196"/>
      <c r="Y5" s="196"/>
      <c r="Z5" s="196"/>
      <c r="AA5" s="196"/>
      <c r="AB5" s="197"/>
      <c r="AC5" s="195" t="s">
        <v>194</v>
      </c>
      <c r="AD5" s="196"/>
      <c r="AE5" s="196"/>
      <c r="AF5" s="196"/>
      <c r="AG5" s="196"/>
      <c r="AH5" s="196"/>
      <c r="AI5" s="197"/>
      <c r="AJ5" s="195" t="s">
        <v>186</v>
      </c>
      <c r="AK5" s="196"/>
      <c r="AL5" s="196"/>
      <c r="AM5" s="196"/>
      <c r="AN5" s="196"/>
      <c r="AO5" s="196"/>
      <c r="AP5" s="197"/>
      <c r="AQ5" s="195" t="s">
        <v>187</v>
      </c>
      <c r="AR5" s="196"/>
      <c r="AS5" s="196"/>
      <c r="AT5" s="196"/>
      <c r="AU5" s="196"/>
      <c r="AV5" s="196"/>
      <c r="AW5" s="197"/>
      <c r="AX5" s="195" t="s">
        <v>157</v>
      </c>
      <c r="AY5" s="196"/>
      <c r="AZ5" s="196"/>
      <c r="BA5" s="196"/>
      <c r="BB5" s="196"/>
      <c r="BC5" s="196"/>
      <c r="BD5" s="197"/>
      <c r="BE5" s="195" t="s">
        <v>144</v>
      </c>
      <c r="BF5" s="196"/>
      <c r="BG5" s="196"/>
      <c r="BH5" s="196"/>
      <c r="BI5" s="196"/>
      <c r="BJ5" s="196"/>
      <c r="BK5" s="197"/>
      <c r="BL5" s="195" t="s">
        <v>131</v>
      </c>
      <c r="BM5" s="196"/>
      <c r="BN5" s="196"/>
      <c r="BO5" s="196"/>
      <c r="BP5" s="196"/>
      <c r="BQ5" s="196"/>
      <c r="BR5" s="197"/>
      <c r="BS5" s="195" t="s">
        <v>116</v>
      </c>
      <c r="BT5" s="196"/>
      <c r="BU5" s="196"/>
      <c r="BV5" s="196"/>
      <c r="BW5" s="196"/>
      <c r="BX5" s="196"/>
      <c r="BY5" s="197"/>
      <c r="BZ5" s="195" t="s">
        <v>102</v>
      </c>
      <c r="CA5" s="196"/>
      <c r="CB5" s="196"/>
      <c r="CC5" s="196"/>
      <c r="CD5" s="196"/>
      <c r="CE5" s="196"/>
      <c r="CF5" s="197"/>
      <c r="CG5" s="195" t="s">
        <v>70</v>
      </c>
      <c r="CH5" s="196"/>
      <c r="CI5" s="196"/>
      <c r="CJ5" s="196"/>
      <c r="CK5" s="196"/>
      <c r="CL5" s="196"/>
      <c r="CM5" s="197"/>
      <c r="CN5" s="195" t="s">
        <v>83</v>
      </c>
      <c r="CO5" s="196"/>
      <c r="CP5" s="196"/>
      <c r="CQ5" s="196"/>
      <c r="CR5" s="196"/>
      <c r="CS5" s="196"/>
      <c r="CT5" s="196"/>
      <c r="CU5" s="195" t="s">
        <v>82</v>
      </c>
      <c r="CV5" s="196"/>
      <c r="CW5" s="196"/>
      <c r="CX5" s="196"/>
      <c r="CY5" s="196"/>
      <c r="CZ5" s="196"/>
      <c r="DA5" s="197"/>
      <c r="DB5" s="196" t="s">
        <v>165</v>
      </c>
      <c r="DC5" s="196"/>
      <c r="DD5" s="196"/>
      <c r="DE5" s="196"/>
      <c r="DF5" s="196"/>
      <c r="DG5" s="196"/>
      <c r="DH5" s="197"/>
      <c r="DI5" s="195" t="s">
        <v>81</v>
      </c>
      <c r="DJ5" s="196"/>
      <c r="DK5" s="196"/>
      <c r="DL5" s="196"/>
      <c r="DM5" s="196"/>
      <c r="DN5" s="196"/>
      <c r="DO5" s="197"/>
      <c r="DP5" s="195" t="s">
        <v>80</v>
      </c>
      <c r="DQ5" s="196"/>
      <c r="DR5" s="196"/>
      <c r="DS5" s="196"/>
      <c r="DT5" s="196"/>
      <c r="DU5" s="196"/>
      <c r="DV5" s="197"/>
      <c r="DW5" s="195" t="s">
        <v>79</v>
      </c>
      <c r="DX5" s="196"/>
      <c r="DY5" s="196"/>
      <c r="DZ5" s="196"/>
      <c r="EA5" s="196"/>
      <c r="EB5" s="196"/>
      <c r="EC5" s="197"/>
      <c r="ED5" s="195" t="s">
        <v>78</v>
      </c>
      <c r="EE5" s="196"/>
      <c r="EF5" s="196"/>
      <c r="EG5" s="196"/>
      <c r="EH5" s="196"/>
      <c r="EI5" s="196"/>
      <c r="EJ5" s="197"/>
      <c r="EK5" s="195" t="s">
        <v>77</v>
      </c>
      <c r="EL5" s="196"/>
      <c r="EM5" s="196"/>
      <c r="EN5" s="196"/>
      <c r="EO5" s="196"/>
      <c r="EP5" s="196"/>
      <c r="EQ5" s="197"/>
      <c r="ER5" s="195" t="s">
        <v>76</v>
      </c>
      <c r="ES5" s="196"/>
      <c r="ET5" s="196"/>
      <c r="EU5" s="196"/>
      <c r="EV5" s="196"/>
      <c r="EW5" s="196"/>
      <c r="EX5" s="197"/>
      <c r="EY5" s="195" t="s">
        <v>74</v>
      </c>
      <c r="EZ5" s="196"/>
      <c r="FA5" s="196"/>
      <c r="FB5" s="196"/>
      <c r="FC5" s="196"/>
      <c r="FD5" s="196"/>
      <c r="FE5" s="197"/>
      <c r="FF5" s="196" t="s">
        <v>75</v>
      </c>
      <c r="FG5" s="196"/>
      <c r="FH5" s="196"/>
      <c r="FI5" s="196"/>
      <c r="FJ5" s="196"/>
      <c r="FK5" s="196"/>
      <c r="FL5" s="196"/>
      <c r="FM5" s="195" t="s">
        <v>73</v>
      </c>
      <c r="FN5" s="196"/>
      <c r="FO5" s="196"/>
      <c r="FP5" s="196"/>
      <c r="FQ5" s="196"/>
      <c r="FR5" s="196"/>
      <c r="FS5" s="197"/>
      <c r="FT5" s="195" t="s">
        <v>72</v>
      </c>
      <c r="FU5" s="196"/>
      <c r="FV5" s="196"/>
      <c r="FW5" s="196"/>
      <c r="FX5" s="196"/>
      <c r="FY5" s="196"/>
      <c r="FZ5" s="197"/>
      <c r="GA5" s="195" t="s">
        <v>71</v>
      </c>
      <c r="GB5" s="196"/>
      <c r="GC5" s="196"/>
      <c r="GD5" s="196"/>
      <c r="GE5" s="196"/>
      <c r="GF5" s="196"/>
      <c r="GG5" s="197"/>
    </row>
    <row r="6" spans="1:1062" s="6" customFormat="1" ht="12.75" x14ac:dyDescent="0.2">
      <c r="A6" s="191"/>
      <c r="B6" s="41" t="s">
        <v>10</v>
      </c>
      <c r="C6" s="47" t="s">
        <v>3</v>
      </c>
      <c r="D6" s="42" t="s">
        <v>11</v>
      </c>
      <c r="E6" s="47" t="s">
        <v>3</v>
      </c>
      <c r="F6" s="48" t="s">
        <v>5</v>
      </c>
      <c r="G6" s="49" t="s">
        <v>3</v>
      </c>
      <c r="H6" s="106" t="s">
        <v>2</v>
      </c>
      <c r="I6" s="51" t="s">
        <v>3</v>
      </c>
      <c r="J6" s="50" t="s">
        <v>4</v>
      </c>
      <c r="K6" s="51" t="s">
        <v>3</v>
      </c>
      <c r="L6" s="50" t="s">
        <v>6</v>
      </c>
      <c r="M6" s="50" t="s">
        <v>5</v>
      </c>
      <c r="N6" s="52" t="s">
        <v>3</v>
      </c>
      <c r="O6" s="106" t="s">
        <v>2</v>
      </c>
      <c r="P6" s="51" t="s">
        <v>3</v>
      </c>
      <c r="Q6" s="50" t="s">
        <v>4</v>
      </c>
      <c r="R6" s="51" t="s">
        <v>3</v>
      </c>
      <c r="S6" s="50" t="s">
        <v>6</v>
      </c>
      <c r="T6" s="50" t="s">
        <v>5</v>
      </c>
      <c r="U6" s="52" t="s">
        <v>3</v>
      </c>
      <c r="V6" s="106" t="s">
        <v>2</v>
      </c>
      <c r="W6" s="51" t="s">
        <v>3</v>
      </c>
      <c r="X6" s="50" t="s">
        <v>4</v>
      </c>
      <c r="Y6" s="51" t="s">
        <v>3</v>
      </c>
      <c r="Z6" s="50" t="s">
        <v>6</v>
      </c>
      <c r="AA6" s="50" t="s">
        <v>5</v>
      </c>
      <c r="AB6" s="52" t="s">
        <v>3</v>
      </c>
      <c r="AC6" s="106" t="s">
        <v>2</v>
      </c>
      <c r="AD6" s="51" t="s">
        <v>3</v>
      </c>
      <c r="AE6" s="50" t="s">
        <v>4</v>
      </c>
      <c r="AF6" s="51" t="s">
        <v>3</v>
      </c>
      <c r="AG6" s="50" t="s">
        <v>6</v>
      </c>
      <c r="AH6" s="50" t="s">
        <v>5</v>
      </c>
      <c r="AI6" s="52" t="s">
        <v>3</v>
      </c>
      <c r="AJ6" s="106" t="s">
        <v>2</v>
      </c>
      <c r="AK6" s="51" t="s">
        <v>3</v>
      </c>
      <c r="AL6" s="50" t="s">
        <v>4</v>
      </c>
      <c r="AM6" s="51" t="s">
        <v>3</v>
      </c>
      <c r="AN6" s="50" t="s">
        <v>6</v>
      </c>
      <c r="AO6" s="50" t="s">
        <v>5</v>
      </c>
      <c r="AP6" s="52" t="s">
        <v>3</v>
      </c>
      <c r="AQ6" s="106" t="s">
        <v>2</v>
      </c>
      <c r="AR6" s="51" t="s">
        <v>3</v>
      </c>
      <c r="AS6" s="50" t="s">
        <v>4</v>
      </c>
      <c r="AT6" s="51" t="s">
        <v>3</v>
      </c>
      <c r="AU6" s="50" t="s">
        <v>6</v>
      </c>
      <c r="AV6" s="50" t="s">
        <v>5</v>
      </c>
      <c r="AW6" s="52" t="s">
        <v>3</v>
      </c>
      <c r="AX6" s="106" t="s">
        <v>2</v>
      </c>
      <c r="AY6" s="51" t="s">
        <v>3</v>
      </c>
      <c r="AZ6" s="50" t="s">
        <v>4</v>
      </c>
      <c r="BA6" s="51" t="s">
        <v>3</v>
      </c>
      <c r="BB6" s="50" t="s">
        <v>6</v>
      </c>
      <c r="BC6" s="50" t="s">
        <v>5</v>
      </c>
      <c r="BD6" s="52" t="s">
        <v>3</v>
      </c>
      <c r="BE6" s="106" t="s">
        <v>2</v>
      </c>
      <c r="BF6" s="51" t="s">
        <v>3</v>
      </c>
      <c r="BG6" s="50" t="s">
        <v>4</v>
      </c>
      <c r="BH6" s="51" t="s">
        <v>3</v>
      </c>
      <c r="BI6" s="50" t="s">
        <v>6</v>
      </c>
      <c r="BJ6" s="50" t="s">
        <v>5</v>
      </c>
      <c r="BK6" s="52" t="s">
        <v>3</v>
      </c>
      <c r="BL6" s="106" t="s">
        <v>2</v>
      </c>
      <c r="BM6" s="51" t="s">
        <v>3</v>
      </c>
      <c r="BN6" s="50" t="s">
        <v>4</v>
      </c>
      <c r="BO6" s="51" t="s">
        <v>3</v>
      </c>
      <c r="BP6" s="50" t="s">
        <v>6</v>
      </c>
      <c r="BQ6" s="50" t="s">
        <v>5</v>
      </c>
      <c r="BR6" s="52" t="s">
        <v>3</v>
      </c>
      <c r="BS6" s="106" t="s">
        <v>2</v>
      </c>
      <c r="BT6" s="51" t="s">
        <v>3</v>
      </c>
      <c r="BU6" s="50" t="s">
        <v>4</v>
      </c>
      <c r="BV6" s="51" t="s">
        <v>3</v>
      </c>
      <c r="BW6" s="50" t="s">
        <v>6</v>
      </c>
      <c r="BX6" s="50" t="s">
        <v>5</v>
      </c>
      <c r="BY6" s="52" t="s">
        <v>3</v>
      </c>
      <c r="BZ6" s="106" t="s">
        <v>2</v>
      </c>
      <c r="CA6" s="51" t="s">
        <v>3</v>
      </c>
      <c r="CB6" s="50" t="s">
        <v>4</v>
      </c>
      <c r="CC6" s="51" t="s">
        <v>3</v>
      </c>
      <c r="CD6" s="50" t="s">
        <v>6</v>
      </c>
      <c r="CE6" s="50" t="s">
        <v>5</v>
      </c>
      <c r="CF6" s="52" t="s">
        <v>3</v>
      </c>
      <c r="CG6" s="106" t="s">
        <v>2</v>
      </c>
      <c r="CH6" s="51" t="s">
        <v>3</v>
      </c>
      <c r="CI6" s="50" t="s">
        <v>4</v>
      </c>
      <c r="CJ6" s="51" t="s">
        <v>3</v>
      </c>
      <c r="CK6" s="50" t="s">
        <v>6</v>
      </c>
      <c r="CL6" s="50" t="s">
        <v>5</v>
      </c>
      <c r="CM6" s="52" t="s">
        <v>3</v>
      </c>
      <c r="CN6" s="106" t="s">
        <v>2</v>
      </c>
      <c r="CO6" s="51" t="s">
        <v>3</v>
      </c>
      <c r="CP6" s="50" t="s">
        <v>4</v>
      </c>
      <c r="CQ6" s="51" t="s">
        <v>3</v>
      </c>
      <c r="CR6" s="50" t="s">
        <v>6</v>
      </c>
      <c r="CS6" s="50" t="s">
        <v>5</v>
      </c>
      <c r="CT6" s="51" t="s">
        <v>3</v>
      </c>
      <c r="CU6" s="106" t="s">
        <v>2</v>
      </c>
      <c r="CV6" s="51" t="s">
        <v>3</v>
      </c>
      <c r="CW6" s="50" t="s">
        <v>4</v>
      </c>
      <c r="CX6" s="51" t="s">
        <v>3</v>
      </c>
      <c r="CY6" s="50" t="s">
        <v>6</v>
      </c>
      <c r="CZ6" s="50" t="s">
        <v>5</v>
      </c>
      <c r="DA6" s="52" t="s">
        <v>3</v>
      </c>
      <c r="DB6" s="50" t="s">
        <v>2</v>
      </c>
      <c r="DC6" s="51" t="s">
        <v>3</v>
      </c>
      <c r="DD6" s="50" t="s">
        <v>4</v>
      </c>
      <c r="DE6" s="51" t="s">
        <v>3</v>
      </c>
      <c r="DF6" s="50" t="s">
        <v>6</v>
      </c>
      <c r="DG6" s="50" t="s">
        <v>5</v>
      </c>
      <c r="DH6" s="52" t="s">
        <v>3</v>
      </c>
      <c r="DI6" s="50" t="s">
        <v>2</v>
      </c>
      <c r="DJ6" s="51" t="s">
        <v>3</v>
      </c>
      <c r="DK6" s="50" t="s">
        <v>4</v>
      </c>
      <c r="DL6" s="51" t="s">
        <v>3</v>
      </c>
      <c r="DM6" s="50" t="s">
        <v>6</v>
      </c>
      <c r="DN6" s="50" t="s">
        <v>5</v>
      </c>
      <c r="DO6" s="52" t="s">
        <v>3</v>
      </c>
      <c r="DP6" s="50" t="s">
        <v>2</v>
      </c>
      <c r="DQ6" s="51" t="s">
        <v>3</v>
      </c>
      <c r="DR6" s="50" t="s">
        <v>4</v>
      </c>
      <c r="DS6" s="51" t="s">
        <v>3</v>
      </c>
      <c r="DT6" s="50" t="s">
        <v>6</v>
      </c>
      <c r="DU6" s="50" t="s">
        <v>5</v>
      </c>
      <c r="DV6" s="52" t="s">
        <v>3</v>
      </c>
      <c r="DW6" s="50" t="s">
        <v>2</v>
      </c>
      <c r="DX6" s="51" t="s">
        <v>3</v>
      </c>
      <c r="DY6" s="50" t="s">
        <v>4</v>
      </c>
      <c r="DZ6" s="51" t="s">
        <v>3</v>
      </c>
      <c r="EA6" s="50" t="s">
        <v>6</v>
      </c>
      <c r="EB6" s="50" t="s">
        <v>5</v>
      </c>
      <c r="EC6" s="52" t="s">
        <v>3</v>
      </c>
      <c r="ED6" s="50" t="s">
        <v>2</v>
      </c>
      <c r="EE6" s="51" t="s">
        <v>3</v>
      </c>
      <c r="EF6" s="50" t="s">
        <v>4</v>
      </c>
      <c r="EG6" s="51" t="s">
        <v>3</v>
      </c>
      <c r="EH6" s="50" t="s">
        <v>6</v>
      </c>
      <c r="EI6" s="50" t="s">
        <v>5</v>
      </c>
      <c r="EJ6" s="52" t="s">
        <v>3</v>
      </c>
      <c r="EK6" s="50" t="s">
        <v>2</v>
      </c>
      <c r="EL6" s="51" t="s">
        <v>3</v>
      </c>
      <c r="EM6" s="50" t="s">
        <v>4</v>
      </c>
      <c r="EN6" s="51" t="s">
        <v>3</v>
      </c>
      <c r="EO6" s="50" t="s">
        <v>6</v>
      </c>
      <c r="EP6" s="50" t="s">
        <v>5</v>
      </c>
      <c r="EQ6" s="52" t="s">
        <v>3</v>
      </c>
      <c r="ER6" s="50" t="s">
        <v>2</v>
      </c>
      <c r="ES6" s="51" t="s">
        <v>3</v>
      </c>
      <c r="ET6" s="50" t="s">
        <v>4</v>
      </c>
      <c r="EU6" s="51" t="s">
        <v>3</v>
      </c>
      <c r="EV6" s="50" t="s">
        <v>6</v>
      </c>
      <c r="EW6" s="50" t="s">
        <v>5</v>
      </c>
      <c r="EX6" s="52" t="s">
        <v>3</v>
      </c>
      <c r="EY6" s="106" t="s">
        <v>2</v>
      </c>
      <c r="EZ6" s="51" t="s">
        <v>3</v>
      </c>
      <c r="FA6" s="50" t="s">
        <v>4</v>
      </c>
      <c r="FB6" s="51" t="s">
        <v>3</v>
      </c>
      <c r="FC6" s="50" t="s">
        <v>6</v>
      </c>
      <c r="FD6" s="50" t="s">
        <v>5</v>
      </c>
      <c r="FE6" s="52" t="s">
        <v>3</v>
      </c>
      <c r="FF6" s="50" t="s">
        <v>2</v>
      </c>
      <c r="FG6" s="51" t="s">
        <v>3</v>
      </c>
      <c r="FH6" s="50" t="s">
        <v>4</v>
      </c>
      <c r="FI6" s="51" t="s">
        <v>3</v>
      </c>
      <c r="FJ6" s="50" t="s">
        <v>6</v>
      </c>
      <c r="FK6" s="50" t="s">
        <v>5</v>
      </c>
      <c r="FL6" s="51" t="s">
        <v>3</v>
      </c>
      <c r="FM6" s="106" t="s">
        <v>2</v>
      </c>
      <c r="FN6" s="51" t="s">
        <v>3</v>
      </c>
      <c r="FO6" s="50" t="s">
        <v>4</v>
      </c>
      <c r="FP6" s="51" t="s">
        <v>3</v>
      </c>
      <c r="FQ6" s="50" t="s">
        <v>6</v>
      </c>
      <c r="FR6" s="50" t="s">
        <v>5</v>
      </c>
      <c r="FS6" s="52" t="s">
        <v>3</v>
      </c>
      <c r="FT6" s="106" t="s">
        <v>2</v>
      </c>
      <c r="FU6" s="51" t="s">
        <v>3</v>
      </c>
      <c r="FV6" s="50" t="s">
        <v>4</v>
      </c>
      <c r="FW6" s="51" t="s">
        <v>3</v>
      </c>
      <c r="FX6" s="50" t="s">
        <v>6</v>
      </c>
      <c r="FY6" s="50" t="s">
        <v>5</v>
      </c>
      <c r="FZ6" s="52" t="s">
        <v>3</v>
      </c>
      <c r="GA6" s="106" t="s">
        <v>2</v>
      </c>
      <c r="GB6" s="51" t="s">
        <v>3</v>
      </c>
      <c r="GC6" s="50" t="s">
        <v>4</v>
      </c>
      <c r="GD6" s="51" t="s">
        <v>3</v>
      </c>
      <c r="GE6" s="50" t="s">
        <v>6</v>
      </c>
      <c r="GF6" s="50" t="s">
        <v>5</v>
      </c>
      <c r="GG6" s="52" t="s">
        <v>3</v>
      </c>
    </row>
    <row r="7" spans="1:1062" s="6" customFormat="1" ht="12.75" x14ac:dyDescent="0.2">
      <c r="A7" s="187">
        <v>0</v>
      </c>
      <c r="B7" s="53">
        <v>1968505</v>
      </c>
      <c r="C7" s="54">
        <f>B7/B$19*100</f>
        <v>1.221697473235041</v>
      </c>
      <c r="D7" s="55">
        <v>1879703</v>
      </c>
      <c r="E7" s="54">
        <f>D7/D$19*100</f>
        <v>1.1320869034461261</v>
      </c>
      <c r="F7" s="56">
        <f t="shared" ref="F7:F17" si="0">B7+D7</f>
        <v>3848208</v>
      </c>
      <c r="G7" s="57">
        <f>F7/F$19*100</f>
        <v>1.176219757862575</v>
      </c>
      <c r="H7" s="107">
        <v>8</v>
      </c>
      <c r="I7" s="59">
        <f>H7/H$19*100</f>
        <v>1.1006548896593473E-2</v>
      </c>
      <c r="J7" s="122">
        <v>6</v>
      </c>
      <c r="K7" s="59">
        <f>J7/J$19*100</f>
        <v>9.5404674829066612E-3</v>
      </c>
      <c r="L7" s="58">
        <v>0</v>
      </c>
      <c r="M7" s="104">
        <f>H7+J7+L7</f>
        <v>14</v>
      </c>
      <c r="N7" s="59">
        <f>M7/M$19*100</f>
        <v>1.0326463776240281E-2</v>
      </c>
      <c r="O7" s="107">
        <v>8</v>
      </c>
      <c r="P7" s="59">
        <f>O7/O$19*100</f>
        <v>1.1057971415143891E-2</v>
      </c>
      <c r="Q7" s="122">
        <v>6</v>
      </c>
      <c r="R7" s="59">
        <f>Q7/Q$19*100</f>
        <v>9.5828275729892033E-3</v>
      </c>
      <c r="S7" s="58">
        <v>0</v>
      </c>
      <c r="T7" s="104">
        <f>O7+Q7+S7</f>
        <v>14</v>
      </c>
      <c r="U7" s="59">
        <f>T7/T$19*100</f>
        <v>1.0373597711880733E-2</v>
      </c>
      <c r="V7" s="107">
        <v>8</v>
      </c>
      <c r="W7" s="59">
        <f>V7/V$19*100</f>
        <v>1.1317178061650328E-2</v>
      </c>
      <c r="X7" s="122">
        <v>6</v>
      </c>
      <c r="Y7" s="59">
        <f>X7/X$19*100</f>
        <v>9.7840975800665315E-3</v>
      </c>
      <c r="Z7" s="58">
        <v>0</v>
      </c>
      <c r="AA7" s="104">
        <f>V7+X7+Z7</f>
        <v>14</v>
      </c>
      <c r="AB7" s="59">
        <f>AA7/AA$19*100</f>
        <v>1.0605016172649664E-2</v>
      </c>
      <c r="AC7" s="107">
        <v>7</v>
      </c>
      <c r="AD7" s="59">
        <f>AC7/AC$19*100</f>
        <v>1.022375416252848E-2</v>
      </c>
      <c r="AE7" s="122">
        <v>6</v>
      </c>
      <c r="AF7" s="59">
        <f>AE7/AE$19*100</f>
        <v>1.007979840403192E-2</v>
      </c>
      <c r="AG7" s="58">
        <v>0</v>
      </c>
      <c r="AH7" s="104">
        <f>AC7+AE7+AG7</f>
        <v>13</v>
      </c>
      <c r="AI7" s="59">
        <f>AH7/AH$19*100</f>
        <v>1.0156805450298064E-2</v>
      </c>
      <c r="AJ7" s="107">
        <v>6</v>
      </c>
      <c r="AK7" s="59">
        <f>AJ7/AJ$19*100</f>
        <v>9.0341037416246332E-3</v>
      </c>
      <c r="AL7" s="122">
        <v>6</v>
      </c>
      <c r="AM7" s="59">
        <f>AL7/AL$19*100</f>
        <v>1.0377032168799724E-2</v>
      </c>
      <c r="AN7" s="58">
        <v>0</v>
      </c>
      <c r="AO7" s="104">
        <f>AJ7+AL7+AN7</f>
        <v>12</v>
      </c>
      <c r="AP7" s="59">
        <f>AO7/AO$19*100</f>
        <v>9.6591137763110228E-3</v>
      </c>
      <c r="AQ7" s="107">
        <v>6</v>
      </c>
      <c r="AR7" s="59">
        <f>AQ7/AQ$19*100</f>
        <v>9.2824654228162995E-3</v>
      </c>
      <c r="AS7" s="122">
        <v>4</v>
      </c>
      <c r="AT7" s="59">
        <f>AS7/AS$19*100</f>
        <v>7.1203517453762213E-3</v>
      </c>
      <c r="AU7" s="58">
        <v>0</v>
      </c>
      <c r="AV7" s="104">
        <f>AQ7+AS7+AU7</f>
        <v>10</v>
      </c>
      <c r="AW7" s="59">
        <f>AV7/AV$19*100</f>
        <v>8.2771179075445938E-3</v>
      </c>
      <c r="AX7" s="107">
        <v>6</v>
      </c>
      <c r="AY7" s="59">
        <f>AX7/AX$19*100</f>
        <v>9.5555095475466229E-3</v>
      </c>
      <c r="AZ7" s="122">
        <v>4</v>
      </c>
      <c r="BA7" s="59">
        <f>AZ7/AZ$19*100</f>
        <v>7.3494285819277541E-3</v>
      </c>
      <c r="BB7" s="58">
        <v>0</v>
      </c>
      <c r="BC7" s="104">
        <f>AX7+AZ7+BB7</f>
        <v>10</v>
      </c>
      <c r="BD7" s="59">
        <f>BC7/BC$19*100</f>
        <v>8.5311857495073244E-3</v>
      </c>
      <c r="BE7" s="107">
        <v>6</v>
      </c>
      <c r="BF7" s="59">
        <f>BE7/BE$19*100</f>
        <v>9.8897295158977411E-3</v>
      </c>
      <c r="BG7" s="122">
        <v>4</v>
      </c>
      <c r="BH7" s="59">
        <f>BG7/BG$19*100</f>
        <v>7.6203539654416952E-3</v>
      </c>
      <c r="BI7" s="58">
        <v>0</v>
      </c>
      <c r="BJ7" s="104">
        <f>BE7+BG7+BI7</f>
        <v>10</v>
      </c>
      <c r="BK7" s="59">
        <f>BJ7/BJ$19*100</f>
        <v>8.8370448921880531E-3</v>
      </c>
      <c r="BL7" s="107">
        <v>5</v>
      </c>
      <c r="BM7" s="59">
        <f>BL7/BL$19*100</f>
        <v>8.5925416738271178E-3</v>
      </c>
      <c r="BN7" s="122">
        <v>4</v>
      </c>
      <c r="BO7" s="59">
        <f>BN7/BN$19*100</f>
        <v>7.9849882221423724E-3</v>
      </c>
      <c r="BP7" s="58">
        <v>0</v>
      </c>
      <c r="BQ7" s="104">
        <f>BL7+BN7+BP7</f>
        <v>9</v>
      </c>
      <c r="BR7" s="59">
        <f>BQ7/BQ$19*100</f>
        <v>8.3114772265523995E-3</v>
      </c>
      <c r="BS7" s="107">
        <v>5</v>
      </c>
      <c r="BT7" s="59">
        <f>BS7/BS$19*100</f>
        <v>9.0698011899579163E-3</v>
      </c>
      <c r="BU7" s="122">
        <v>4</v>
      </c>
      <c r="BV7" s="59">
        <f>BU7/BU$19*100</f>
        <v>8.48518274962347E-3</v>
      </c>
      <c r="BW7" s="58">
        <v>0</v>
      </c>
      <c r="BX7" s="104">
        <f>BS7+BU7+BW7</f>
        <v>9</v>
      </c>
      <c r="BY7" s="59">
        <f>BX7/BX$19*100</f>
        <v>8.8003207227996764E-3</v>
      </c>
      <c r="BZ7" s="107">
        <v>5</v>
      </c>
      <c r="CA7" s="59">
        <f>BZ7/BZ$19*100</f>
        <v>9.7032738846086659E-3</v>
      </c>
      <c r="CB7" s="122">
        <v>4</v>
      </c>
      <c r="CC7" s="59">
        <f>CB7/CB$19*100</f>
        <v>9.1556226967886654E-3</v>
      </c>
      <c r="CD7" s="58">
        <v>0</v>
      </c>
      <c r="CE7" s="104">
        <f>BZ7+CB7+CD7</f>
        <v>9</v>
      </c>
      <c r="CF7" s="59">
        <f>CE7/CE$19*100</f>
        <v>9.4519943708122403E-3</v>
      </c>
      <c r="CG7" s="107">
        <v>5</v>
      </c>
      <c r="CH7" s="59">
        <f>CG7/CG$19*100</f>
        <v>1.061098024235479E-2</v>
      </c>
      <c r="CI7" s="122">
        <v>3</v>
      </c>
      <c r="CJ7" s="59">
        <f>CI7/CI$19*100</f>
        <v>7.6789188082317999E-3</v>
      </c>
      <c r="CK7" s="58">
        <v>0</v>
      </c>
      <c r="CL7" s="104">
        <f>CG7+CI7+CK7</f>
        <v>8</v>
      </c>
      <c r="CM7" s="59">
        <f>CL7/CL$19*100</f>
        <v>9.2819269280302579E-3</v>
      </c>
      <c r="CN7" s="107">
        <v>4</v>
      </c>
      <c r="CO7" s="59">
        <f>CN7/CN$19*100</f>
        <v>9.6555386583629041E-3</v>
      </c>
      <c r="CP7" s="122">
        <v>2</v>
      </c>
      <c r="CQ7" s="59">
        <f>CP7/CP$19*100</f>
        <v>5.9308463317715443E-3</v>
      </c>
      <c r="CR7" s="58">
        <v>0</v>
      </c>
      <c r="CS7" s="104">
        <f>CN7+CP7+CR7</f>
        <v>6</v>
      </c>
      <c r="CT7" s="59">
        <f>CS7/CS$19*100</f>
        <v>7.9841381788180819E-3</v>
      </c>
      <c r="CU7" s="107">
        <v>3</v>
      </c>
      <c r="CV7" s="59">
        <f>CU7/CU$19*100</f>
        <v>8.6447857533930774E-3</v>
      </c>
      <c r="CW7" s="58">
        <v>2</v>
      </c>
      <c r="CX7" s="59">
        <f>CW7/CW$19*100</f>
        <v>7.2950102130142974E-3</v>
      </c>
      <c r="CY7" s="58">
        <v>0</v>
      </c>
      <c r="CZ7" s="104">
        <f>CU7+CW7+CY7</f>
        <v>5</v>
      </c>
      <c r="DA7" s="59">
        <f>CZ7/CZ$19*100</f>
        <v>8.0490671131215885E-3</v>
      </c>
      <c r="DB7" s="107">
        <v>2</v>
      </c>
      <c r="DC7" s="59">
        <f>DB7/DB$19*100</f>
        <v>7.5021568701001528E-3</v>
      </c>
      <c r="DD7" s="58">
        <v>1</v>
      </c>
      <c r="DE7" s="59">
        <f>DD7/DD$19*100</f>
        <v>4.9640109208240251E-3</v>
      </c>
      <c r="DF7" s="58">
        <v>0</v>
      </c>
      <c r="DG7" s="104">
        <f>DB7+DD7+DF7</f>
        <v>3</v>
      </c>
      <c r="DH7" s="59">
        <f>DG7/DG$19*100</f>
        <v>6.4097085719169306E-3</v>
      </c>
      <c r="DI7" s="107">
        <v>2</v>
      </c>
      <c r="DJ7" s="59">
        <f>DI7/DI$19*100</f>
        <v>1.1478420569329659E-2</v>
      </c>
      <c r="DK7" s="58">
        <v>1</v>
      </c>
      <c r="DL7" s="59">
        <f>DK7/DK$19*100</f>
        <v>8.0606158310494915E-3</v>
      </c>
      <c r="DM7" s="58">
        <v>0</v>
      </c>
      <c r="DN7" s="104">
        <f>DI7+DK7+DM7</f>
        <v>3</v>
      </c>
      <c r="DO7" s="59">
        <f>DN7/DN$19*100</f>
        <v>1.0056989607777405E-2</v>
      </c>
      <c r="DP7" s="107">
        <v>2</v>
      </c>
      <c r="DQ7" s="59">
        <f>DP7/DP$19*100</f>
        <v>2.4177949709864605E-2</v>
      </c>
      <c r="DR7" s="58">
        <v>0</v>
      </c>
      <c r="DS7" s="59">
        <f>DR7/DR$19*100</f>
        <v>0</v>
      </c>
      <c r="DT7" s="58">
        <v>0</v>
      </c>
      <c r="DU7" s="104">
        <f>DP7+DR7+DT7</f>
        <v>2</v>
      </c>
      <c r="DV7" s="59">
        <f>DU7/DU$19*100</f>
        <v>1.4547570555717195E-2</v>
      </c>
      <c r="DW7" s="107">
        <v>1</v>
      </c>
      <c r="DX7" s="59">
        <f>DW7/DW$19*100</f>
        <v>4.3383947939262472E-2</v>
      </c>
      <c r="DY7" s="58">
        <v>0</v>
      </c>
      <c r="DZ7" s="59">
        <f t="shared" ref="DZ7:DZ17" si="1">DY7/DY$19*100</f>
        <v>0</v>
      </c>
      <c r="EA7" s="58">
        <v>0</v>
      </c>
      <c r="EB7" s="104">
        <f>DW7+DY7+EA7</f>
        <v>1</v>
      </c>
      <c r="EC7" s="59">
        <f>EB7/EB$19*100</f>
        <v>2.6246719160104987E-2</v>
      </c>
      <c r="ED7" s="107">
        <v>0</v>
      </c>
      <c r="EE7" s="59">
        <f>ED7/ED$19*100</f>
        <v>0</v>
      </c>
      <c r="EF7" s="58">
        <v>0</v>
      </c>
      <c r="EG7" s="59">
        <f>EF7/EF$19*100</f>
        <v>0</v>
      </c>
      <c r="EH7" s="58">
        <v>0</v>
      </c>
      <c r="EI7" s="104">
        <f>ED7+EF7+EH7</f>
        <v>0</v>
      </c>
      <c r="EJ7" s="59">
        <f>EI7/EI$19*100</f>
        <v>0</v>
      </c>
      <c r="EK7" s="107">
        <v>0</v>
      </c>
      <c r="EL7" s="59">
        <f>EK7/EK$19*100</f>
        <v>0</v>
      </c>
      <c r="EM7" s="58">
        <v>0</v>
      </c>
      <c r="EN7" s="59">
        <f>EM7/EM$19*100</f>
        <v>0</v>
      </c>
      <c r="EO7" s="58">
        <v>0</v>
      </c>
      <c r="EP7" s="104">
        <f>EK7+EM7+EO7</f>
        <v>0</v>
      </c>
      <c r="EQ7" s="59">
        <f>EP7/EP$19*100</f>
        <v>0</v>
      </c>
      <c r="ER7" s="107">
        <v>0</v>
      </c>
      <c r="ES7" s="59">
        <f>ER7/ER$19*100</f>
        <v>0</v>
      </c>
      <c r="ET7" s="58">
        <v>0</v>
      </c>
      <c r="EU7" s="59">
        <f>ET7/ET$19*100</f>
        <v>0</v>
      </c>
      <c r="EV7" s="58">
        <v>0</v>
      </c>
      <c r="EW7" s="104">
        <f>ER7+ET7+EV7</f>
        <v>0</v>
      </c>
      <c r="EX7" s="59">
        <f>EW7/EW$19*100</f>
        <v>0</v>
      </c>
      <c r="EY7" s="107">
        <v>0</v>
      </c>
      <c r="EZ7" s="59">
        <f>EY7/EY$19*100</f>
        <v>0</v>
      </c>
      <c r="FA7" s="58">
        <v>0</v>
      </c>
      <c r="FB7" s="59">
        <f>FA7/FA$19*100</f>
        <v>0</v>
      </c>
      <c r="FC7" s="58">
        <v>0</v>
      </c>
      <c r="FD7" s="104">
        <f>EY7+FA7+FC7</f>
        <v>0</v>
      </c>
      <c r="FE7" s="59">
        <f>FD7/FD$19*100</f>
        <v>0</v>
      </c>
      <c r="FF7" s="107">
        <v>0</v>
      </c>
      <c r="FG7" s="59">
        <f>FF7/FF$19*100</f>
        <v>0</v>
      </c>
      <c r="FH7" s="58">
        <v>0</v>
      </c>
      <c r="FI7" s="59">
        <f>FH7/FH$19*100</f>
        <v>0</v>
      </c>
      <c r="FJ7" s="58">
        <v>0</v>
      </c>
      <c r="FK7" s="104">
        <f>FF7+FH7+FJ7</f>
        <v>0</v>
      </c>
      <c r="FL7" s="59">
        <f>FK7/FK$19*100</f>
        <v>0</v>
      </c>
      <c r="FM7" s="107">
        <v>0</v>
      </c>
      <c r="FN7" s="166">
        <v>0</v>
      </c>
      <c r="FO7" s="58">
        <v>0</v>
      </c>
      <c r="FP7" s="59">
        <f>FO7/FO$19*100</f>
        <v>0</v>
      </c>
      <c r="FQ7" s="58">
        <v>0</v>
      </c>
      <c r="FR7" s="104">
        <f>FM7+FO7+FQ7</f>
        <v>0</v>
      </c>
      <c r="FS7" s="59">
        <f>FR7/FR$19*100</f>
        <v>0</v>
      </c>
      <c r="FT7" s="107">
        <v>0</v>
      </c>
      <c r="FU7" s="166">
        <v>0</v>
      </c>
      <c r="FV7" s="58">
        <v>0</v>
      </c>
      <c r="FW7" s="59">
        <f>FV7/FV$19*100</f>
        <v>0</v>
      </c>
      <c r="FX7" s="58">
        <v>0</v>
      </c>
      <c r="FY7" s="104">
        <f>FT7+FV7+FX7</f>
        <v>0</v>
      </c>
      <c r="FZ7" s="59">
        <f>FY7/FY$19*100</f>
        <v>0</v>
      </c>
      <c r="GA7" s="165">
        <v>0</v>
      </c>
      <c r="GB7" s="166">
        <v>0</v>
      </c>
      <c r="GC7" s="122">
        <v>0</v>
      </c>
      <c r="GD7" s="166">
        <v>0</v>
      </c>
      <c r="GE7" s="122">
        <v>0</v>
      </c>
      <c r="GF7" s="104">
        <f>GA7+GC7+GE7</f>
        <v>0</v>
      </c>
      <c r="GG7" s="167">
        <v>0</v>
      </c>
    </row>
    <row r="8" spans="1:1062" s="6" customFormat="1" ht="12.75" x14ac:dyDescent="0.2">
      <c r="A8" s="187" t="s">
        <v>247</v>
      </c>
      <c r="B8" s="53">
        <v>8163697</v>
      </c>
      <c r="C8" s="54">
        <f t="shared" ref="C8:E17" si="2">B8/B$19*100</f>
        <v>5.0665698066077987</v>
      </c>
      <c r="D8" s="55">
        <v>7798370</v>
      </c>
      <c r="E8" s="54">
        <f t="shared" si="2"/>
        <v>4.6967167394142413</v>
      </c>
      <c r="F8" s="55">
        <f t="shared" si="0"/>
        <v>15962067</v>
      </c>
      <c r="G8" s="57">
        <f t="shared" ref="G8:G17" si="3">F8/F$19*100</f>
        <v>4.8788679254671781</v>
      </c>
      <c r="H8" s="107">
        <v>4</v>
      </c>
      <c r="I8" s="59">
        <f t="shared" ref="I8:I17" si="4">H8/H$19*100</f>
        <v>5.5032744482967364E-3</v>
      </c>
      <c r="J8" s="58">
        <v>5</v>
      </c>
      <c r="K8" s="59">
        <f t="shared" ref="K8:K17" si="5">J8/J$19*100</f>
        <v>7.9503895690888858E-3</v>
      </c>
      <c r="L8" s="58">
        <v>0</v>
      </c>
      <c r="M8" s="104">
        <f>H8+J8+L8</f>
        <v>9</v>
      </c>
      <c r="N8" s="59">
        <f t="shared" ref="N8:N17" si="6">M8/M$19*100</f>
        <v>6.6384409990116093E-3</v>
      </c>
      <c r="O8" s="107">
        <v>4</v>
      </c>
      <c r="P8" s="59">
        <f t="shared" ref="P8:P17" si="7">O8/O$19*100</f>
        <v>5.5289857075719456E-3</v>
      </c>
      <c r="Q8" s="58">
        <v>5</v>
      </c>
      <c r="R8" s="59">
        <f t="shared" ref="R8:R17" si="8">Q8/Q$19*100</f>
        <v>7.9856896441576689E-3</v>
      </c>
      <c r="S8" s="58">
        <v>0</v>
      </c>
      <c r="T8" s="104">
        <f>O8+Q8+S8</f>
        <v>9</v>
      </c>
      <c r="U8" s="59">
        <f t="shared" ref="U8:U17" si="9">T8/T$19*100</f>
        <v>6.6687413862090428E-3</v>
      </c>
      <c r="V8" s="107">
        <v>4</v>
      </c>
      <c r="W8" s="59">
        <f t="shared" ref="W8:W17" si="10">V8/V$19*100</f>
        <v>5.6585890308251639E-3</v>
      </c>
      <c r="X8" s="58">
        <v>5</v>
      </c>
      <c r="Y8" s="59">
        <f t="shared" ref="Y8:Y17" si="11">X8/X$19*100</f>
        <v>8.153414650055443E-3</v>
      </c>
      <c r="Z8" s="58">
        <v>0</v>
      </c>
      <c r="AA8" s="104">
        <f>V8+X8+Z8</f>
        <v>9</v>
      </c>
      <c r="AB8" s="59">
        <f t="shared" ref="AB8:AB17" si="12">AA8/AA$19*100</f>
        <v>6.8175103967033556E-3</v>
      </c>
      <c r="AC8" s="107">
        <v>4</v>
      </c>
      <c r="AD8" s="59">
        <f t="shared" ref="AD8:AD17" si="13">AC8/AC$19*100</f>
        <v>5.84214523573056E-3</v>
      </c>
      <c r="AE8" s="58">
        <v>5</v>
      </c>
      <c r="AF8" s="59">
        <f t="shared" ref="AF8:AF17" si="14">AE8/AE$19*100</f>
        <v>8.3998320033599333E-3</v>
      </c>
      <c r="AG8" s="58">
        <v>0</v>
      </c>
      <c r="AH8" s="104">
        <f>AC8+AE8+AG8</f>
        <v>9</v>
      </c>
      <c r="AI8" s="59">
        <f t="shared" ref="AI8:AI17" si="15">AH8/AH$19*100</f>
        <v>7.0316345425140434E-3</v>
      </c>
      <c r="AJ8" s="107">
        <v>4</v>
      </c>
      <c r="AK8" s="59">
        <f t="shared" ref="AK8:AK17" si="16">AJ8/AJ$19*100</f>
        <v>6.0227358277497554E-3</v>
      </c>
      <c r="AL8" s="58">
        <v>5</v>
      </c>
      <c r="AM8" s="59">
        <f t="shared" ref="AM8:AM17" si="17">AL8/AL$19*100</f>
        <v>8.6475268073331023E-3</v>
      </c>
      <c r="AN8" s="58">
        <v>0</v>
      </c>
      <c r="AO8" s="104">
        <f>AJ8+AL8+AN8</f>
        <v>9</v>
      </c>
      <c r="AP8" s="59">
        <f t="shared" ref="AP8:AP17" si="18">AO8/AO$19*100</f>
        <v>7.244335332233268E-3</v>
      </c>
      <c r="AQ8" s="107">
        <v>4</v>
      </c>
      <c r="AR8" s="59">
        <f t="shared" ref="AR8:AR17" si="19">AQ8/AQ$19*100</f>
        <v>6.1883102818775333E-3</v>
      </c>
      <c r="AS8" s="58">
        <v>3</v>
      </c>
      <c r="AT8" s="59">
        <f t="shared" ref="AT8:AT17" si="20">AS8/AS$19*100</f>
        <v>5.3402638090321664E-3</v>
      </c>
      <c r="AU8" s="58">
        <v>0</v>
      </c>
      <c r="AV8" s="104">
        <f>AQ8+AS8+AU8</f>
        <v>7</v>
      </c>
      <c r="AW8" s="59">
        <f t="shared" ref="AW8:AW17" si="21">AV8/AV$19*100</f>
        <v>5.7939825352812148E-3</v>
      </c>
      <c r="AX8" s="107">
        <v>3</v>
      </c>
      <c r="AY8" s="59">
        <f t="shared" ref="AY8:AY17" si="22">AX8/AX$19*100</f>
        <v>4.7777547737733114E-3</v>
      </c>
      <c r="AZ8" s="58">
        <v>3</v>
      </c>
      <c r="BA8" s="59">
        <f t="shared" ref="BA8:BA17" si="23">AZ8/AZ$19*100</f>
        <v>5.5120714364458165E-3</v>
      </c>
      <c r="BB8" s="58">
        <v>0</v>
      </c>
      <c r="BC8" s="104">
        <f>AX8+AZ8+BB8</f>
        <v>6</v>
      </c>
      <c r="BD8" s="59">
        <f t="shared" ref="BD8:BD17" si="24">BC8/BC$19*100</f>
        <v>5.1187114497043941E-3</v>
      </c>
      <c r="BE8" s="107">
        <v>3</v>
      </c>
      <c r="BF8" s="59">
        <f t="shared" ref="BF8:BF17" si="25">BE8/BE$19*100</f>
        <v>4.9448647579488705E-3</v>
      </c>
      <c r="BG8" s="58">
        <v>3</v>
      </c>
      <c r="BH8" s="59">
        <f t="shared" ref="BH8:BH17" si="26">BG8/BG$19*100</f>
        <v>5.7152654740812714E-3</v>
      </c>
      <c r="BI8" s="58">
        <v>0</v>
      </c>
      <c r="BJ8" s="104">
        <f>BE8+BG8+BI8</f>
        <v>6</v>
      </c>
      <c r="BK8" s="59">
        <f t="shared" ref="BK8:BK17" si="27">BJ8/BJ$19*100</f>
        <v>5.3022269353128308E-3</v>
      </c>
      <c r="BL8" s="107">
        <v>2</v>
      </c>
      <c r="BM8" s="59">
        <f t="shared" ref="BM8:BO17" si="28">BL8/BL$19*100</f>
        <v>3.4370166695308476E-3</v>
      </c>
      <c r="BN8" s="58">
        <v>3</v>
      </c>
      <c r="BO8" s="59">
        <f t="shared" si="28"/>
        <v>5.9887411666067793E-3</v>
      </c>
      <c r="BP8" s="58">
        <v>0</v>
      </c>
      <c r="BQ8" s="104">
        <f>BL8+BN8+BP8</f>
        <v>5</v>
      </c>
      <c r="BR8" s="59">
        <f t="shared" ref="BR8:BR17" si="29">BQ8/BQ$19*100</f>
        <v>4.6174873480846661E-3</v>
      </c>
      <c r="BS8" s="107">
        <v>2</v>
      </c>
      <c r="BT8" s="59">
        <f t="shared" ref="BT8:BT17" si="30">BS8/BS$19*100</f>
        <v>3.6279204759831667E-3</v>
      </c>
      <c r="BU8" s="58">
        <v>2</v>
      </c>
      <c r="BV8" s="59">
        <f t="shared" ref="BV8:BV17" si="31">BU8/BU$19*100</f>
        <v>4.242591374811735E-3</v>
      </c>
      <c r="BW8" s="58">
        <v>0</v>
      </c>
      <c r="BX8" s="104">
        <f>BS8+BU8+BW8</f>
        <v>4</v>
      </c>
      <c r="BY8" s="59">
        <f t="shared" ref="BY8:BY17" si="32">BX8/BX$19*100</f>
        <v>3.9112536545776334E-3</v>
      </c>
      <c r="BZ8" s="107">
        <v>2</v>
      </c>
      <c r="CA8" s="59">
        <f t="shared" ref="CA8" si="33">BZ8/BZ$19*100</f>
        <v>3.8813095538434671E-3</v>
      </c>
      <c r="CB8" s="58">
        <v>2</v>
      </c>
      <c r="CC8" s="59">
        <f t="shared" ref="CC8" si="34">CB8/CB$19*100</f>
        <v>4.5778113483943327E-3</v>
      </c>
      <c r="CD8" s="58">
        <v>0</v>
      </c>
      <c r="CE8" s="104">
        <f>BZ8+CB8+CD8</f>
        <v>4</v>
      </c>
      <c r="CF8" s="59">
        <f t="shared" ref="CF8:CF17" si="35">CE8/CE$19*100</f>
        <v>4.2008863870276634E-3</v>
      </c>
      <c r="CG8" s="107">
        <v>1</v>
      </c>
      <c r="CH8" s="59">
        <f t="shared" ref="CH8" si="36">CG8/CG$19*100</f>
        <v>2.122196048470958E-3</v>
      </c>
      <c r="CI8" s="58">
        <v>2</v>
      </c>
      <c r="CJ8" s="59">
        <f t="shared" ref="CJ8" si="37">CI8/CI$19*100</f>
        <v>5.1192792054878672E-3</v>
      </c>
      <c r="CK8" s="58">
        <v>0</v>
      </c>
      <c r="CL8" s="104">
        <f>CG8+CI8+CK8</f>
        <v>3</v>
      </c>
      <c r="CM8" s="59">
        <f t="shared" ref="CM8:CM17" si="38">CL8/CL$19*100</f>
        <v>3.4807225980113474E-3</v>
      </c>
      <c r="CN8" s="107">
        <v>1</v>
      </c>
      <c r="CO8" s="59">
        <f t="shared" ref="CO8" si="39">CN8/CN$19*100</f>
        <v>2.413884664590726E-3</v>
      </c>
      <c r="CP8" s="58">
        <v>1</v>
      </c>
      <c r="CQ8" s="59">
        <f t="shared" ref="CQ8" si="40">CP8/CP$19*100</f>
        <v>2.9654231658857721E-3</v>
      </c>
      <c r="CR8" s="58">
        <v>0</v>
      </c>
      <c r="CS8" s="104">
        <f>CN8+CP8+CR8</f>
        <v>2</v>
      </c>
      <c r="CT8" s="59">
        <f t="shared" ref="CT8" si="41">CS8/CS$19*100</f>
        <v>2.6613793929393605E-3</v>
      </c>
      <c r="CU8" s="107">
        <v>1</v>
      </c>
      <c r="CV8" s="59">
        <f t="shared" ref="CV8" si="42">CU8/CU$19*100</f>
        <v>2.8815952511310259E-3</v>
      </c>
      <c r="CW8" s="58">
        <v>1</v>
      </c>
      <c r="CX8" s="59">
        <f t="shared" ref="CX8" si="43">CW8/CW$19*100</f>
        <v>3.6475051065071487E-3</v>
      </c>
      <c r="CY8" s="58">
        <v>0</v>
      </c>
      <c r="CZ8" s="104">
        <f>CU8+CW8+CY8</f>
        <v>2</v>
      </c>
      <c r="DA8" s="59">
        <f t="shared" ref="DA8:DA17" si="44">CZ8/CZ$19*100</f>
        <v>3.2196268452486356E-3</v>
      </c>
      <c r="DB8" s="107">
        <v>1</v>
      </c>
      <c r="DC8" s="59">
        <f t="shared" ref="DC8:DC17" si="45">DB8/DB$19*100</f>
        <v>3.7510784350500764E-3</v>
      </c>
      <c r="DD8" s="58">
        <v>1</v>
      </c>
      <c r="DE8" s="59">
        <f t="shared" ref="DE8:DE17" si="46">DD8/DD$19*100</f>
        <v>4.9640109208240251E-3</v>
      </c>
      <c r="DF8" s="58">
        <v>0</v>
      </c>
      <c r="DG8" s="104">
        <f>DB8+DD8+DF8</f>
        <v>2</v>
      </c>
      <c r="DH8" s="59">
        <f t="shared" ref="DH8:DH17" si="47">DG8/DG$19*100</f>
        <v>4.2731390479446201E-3</v>
      </c>
      <c r="DI8" s="107">
        <v>1</v>
      </c>
      <c r="DJ8" s="59">
        <f t="shared" ref="DJ8:DJ17" si="48">DI8/DI$19*100</f>
        <v>5.7392102846648297E-3</v>
      </c>
      <c r="DK8" s="58">
        <v>1</v>
      </c>
      <c r="DL8" s="59">
        <f t="shared" ref="DL8:DL17" si="49">DK8/DK$19*100</f>
        <v>8.0606158310494915E-3</v>
      </c>
      <c r="DM8" s="58">
        <v>0</v>
      </c>
      <c r="DN8" s="104">
        <f>DI8+DK8+DM8</f>
        <v>2</v>
      </c>
      <c r="DO8" s="59">
        <f t="shared" ref="DO8:DO17" si="50">DN8/DN$19*100</f>
        <v>6.7046597385182699E-3</v>
      </c>
      <c r="DP8" s="107">
        <v>1</v>
      </c>
      <c r="DQ8" s="59">
        <f t="shared" ref="DQ8:DQ17" si="51">DP8/DP$19*100</f>
        <v>1.2088974854932303E-2</v>
      </c>
      <c r="DR8" s="58">
        <v>0</v>
      </c>
      <c r="DS8" s="59">
        <f t="shared" ref="DS8:DS17" si="52">DR8/DR$19*100</f>
        <v>0</v>
      </c>
      <c r="DT8" s="58">
        <v>0</v>
      </c>
      <c r="DU8" s="104">
        <f>DP8+DR8+DT8</f>
        <v>1</v>
      </c>
      <c r="DV8" s="59">
        <f t="shared" ref="DV8:DV17" si="53">DU8/DU$19*100</f>
        <v>7.2737852778585977E-3</v>
      </c>
      <c r="DW8" s="107">
        <v>1</v>
      </c>
      <c r="DX8" s="59">
        <f t="shared" ref="DX8:DX17" si="54">DW8/DW$19*100</f>
        <v>4.3383947939262472E-2</v>
      </c>
      <c r="DY8" s="58">
        <v>0</v>
      </c>
      <c r="DZ8" s="59">
        <f t="shared" si="1"/>
        <v>0</v>
      </c>
      <c r="EA8" s="58">
        <v>0</v>
      </c>
      <c r="EB8" s="104">
        <f>DW8+DY8+EA8</f>
        <v>1</v>
      </c>
      <c r="EC8" s="59">
        <f t="shared" ref="EC8:EC17" si="55">EB8/EB$19*100</f>
        <v>2.6246719160104987E-2</v>
      </c>
      <c r="ED8" s="107">
        <v>1</v>
      </c>
      <c r="EE8" s="59">
        <f t="shared" ref="EE8:EE17" si="56">ED8/ED$19*100</f>
        <v>0.25</v>
      </c>
      <c r="EF8" s="58">
        <v>0</v>
      </c>
      <c r="EG8" s="59">
        <f t="shared" ref="EG8:EG17" si="57">EF8/EF$19*100</f>
        <v>0</v>
      </c>
      <c r="EH8" s="58">
        <v>0</v>
      </c>
      <c r="EI8" s="104">
        <f>ED8+EF8+EH8</f>
        <v>1</v>
      </c>
      <c r="EJ8" s="59">
        <f t="shared" ref="EJ8:EJ17" si="58">EI8/EI$19*100</f>
        <v>0.15037593984962408</v>
      </c>
      <c r="EK8" s="107">
        <v>0</v>
      </c>
      <c r="EL8" s="59">
        <f t="shared" ref="EL8:EL17" si="59">EK8/EK$19*100</f>
        <v>0</v>
      </c>
      <c r="EM8" s="58">
        <v>0</v>
      </c>
      <c r="EN8" s="59">
        <f t="shared" ref="EN8:EN17" si="60">EM8/EM$19*100</f>
        <v>0</v>
      </c>
      <c r="EO8" s="58">
        <v>0</v>
      </c>
      <c r="EP8" s="104">
        <f>EK8+EM8+EO8</f>
        <v>0</v>
      </c>
      <c r="EQ8" s="59">
        <f t="shared" ref="EQ8:EQ17" si="61">EP8/EP$19*100</f>
        <v>0</v>
      </c>
      <c r="ER8" s="107">
        <v>0</v>
      </c>
      <c r="ES8" s="59">
        <f t="shared" ref="ES8:ES17" si="62">ER8/ER$19*100</f>
        <v>0</v>
      </c>
      <c r="ET8" s="58">
        <v>0</v>
      </c>
      <c r="EU8" s="59">
        <f t="shared" ref="EU8:EU17" si="63">ET8/ET$19*100</f>
        <v>0</v>
      </c>
      <c r="EV8" s="58">
        <v>0</v>
      </c>
      <c r="EW8" s="104">
        <f>ER8+ET8+EV8</f>
        <v>0</v>
      </c>
      <c r="EX8" s="59">
        <f t="shared" ref="EX8:EX17" si="64">EW8/EW$19*100</f>
        <v>0</v>
      </c>
      <c r="EY8" s="107">
        <v>0</v>
      </c>
      <c r="EZ8" s="59">
        <f t="shared" ref="EZ8:EZ17" si="65">EY8/EY$19*100</f>
        <v>0</v>
      </c>
      <c r="FA8" s="58">
        <v>0</v>
      </c>
      <c r="FB8" s="59">
        <f t="shared" ref="FB8:FB17" si="66">FA8/FA$19*100</f>
        <v>0</v>
      </c>
      <c r="FC8" s="58">
        <v>0</v>
      </c>
      <c r="FD8" s="104">
        <f>EY8+FA8+FC8</f>
        <v>0</v>
      </c>
      <c r="FE8" s="59">
        <f t="shared" ref="FE8:FE17" si="67">FD8/FD$19*100</f>
        <v>0</v>
      </c>
      <c r="FF8" s="107">
        <v>0</v>
      </c>
      <c r="FG8" s="59">
        <f t="shared" ref="FG8:FG17" si="68">FF8/FF$19*100</f>
        <v>0</v>
      </c>
      <c r="FH8" s="58">
        <v>0</v>
      </c>
      <c r="FI8" s="59">
        <f t="shared" ref="FI8:FI17" si="69">FH8/FH$19*100</f>
        <v>0</v>
      </c>
      <c r="FJ8" s="58">
        <v>0</v>
      </c>
      <c r="FK8" s="104">
        <f>FF8+FH8+FJ8</f>
        <v>0</v>
      </c>
      <c r="FL8" s="59">
        <f t="shared" ref="FL8:FL17" si="70">FK8/FK$19*100</f>
        <v>0</v>
      </c>
      <c r="FM8" s="107">
        <v>0</v>
      </c>
      <c r="FN8" s="59">
        <v>0</v>
      </c>
      <c r="FO8" s="58">
        <v>0</v>
      </c>
      <c r="FP8" s="59">
        <f t="shared" ref="FP8:FP17" si="71">FO8/FO$19*100</f>
        <v>0</v>
      </c>
      <c r="FQ8" s="58">
        <v>0</v>
      </c>
      <c r="FR8" s="104">
        <f>FM8+FO8+FQ8</f>
        <v>0</v>
      </c>
      <c r="FS8" s="59">
        <f t="shared" ref="FS8:FS17" si="72">FR8/FR$19*100</f>
        <v>0</v>
      </c>
      <c r="FT8" s="107">
        <v>0</v>
      </c>
      <c r="FU8" s="59">
        <v>0</v>
      </c>
      <c r="FV8" s="58">
        <v>0</v>
      </c>
      <c r="FW8" s="59">
        <f t="shared" ref="FW8:FW17" si="73">FV8/FV$19*100</f>
        <v>0</v>
      </c>
      <c r="FX8" s="58">
        <v>0</v>
      </c>
      <c r="FY8" s="104">
        <f>FT8+FV8+FX8</f>
        <v>0</v>
      </c>
      <c r="FZ8" s="59">
        <f t="shared" ref="FZ8:FZ17" si="74">FY8/FY$19*100</f>
        <v>0</v>
      </c>
      <c r="GA8" s="107">
        <v>0</v>
      </c>
      <c r="GB8" s="59">
        <v>0</v>
      </c>
      <c r="GC8" s="58">
        <v>0</v>
      </c>
      <c r="GD8" s="59">
        <v>0</v>
      </c>
      <c r="GE8" s="58">
        <v>0</v>
      </c>
      <c r="GF8" s="104">
        <f>GA8+GC8+GE8</f>
        <v>0</v>
      </c>
      <c r="GG8" s="60">
        <v>0</v>
      </c>
    </row>
    <row r="9" spans="1:1062" s="6" customFormat="1" ht="12.75" x14ac:dyDescent="0.2">
      <c r="A9" s="187" t="s">
        <v>248</v>
      </c>
      <c r="B9" s="53">
        <v>20974830</v>
      </c>
      <c r="C9" s="54">
        <f t="shared" si="2"/>
        <v>13.017440551349646</v>
      </c>
      <c r="D9" s="55">
        <v>20100339</v>
      </c>
      <c r="E9" s="54">
        <f t="shared" si="2"/>
        <v>12.105811682338862</v>
      </c>
      <c r="F9" s="55">
        <f t="shared" si="0"/>
        <v>41075169</v>
      </c>
      <c r="G9" s="57">
        <f t="shared" si="3"/>
        <v>12.55478532744185</v>
      </c>
      <c r="H9" s="107">
        <v>15</v>
      </c>
      <c r="I9" s="59">
        <f t="shared" si="4"/>
        <v>2.0637279181112762E-2</v>
      </c>
      <c r="J9" s="58">
        <v>4</v>
      </c>
      <c r="K9" s="59">
        <f t="shared" si="5"/>
        <v>6.3603116552711078E-3</v>
      </c>
      <c r="L9" s="58">
        <v>0</v>
      </c>
      <c r="M9" s="104">
        <f t="shared" ref="M9:M17" si="75">H9+J9+L9</f>
        <v>19</v>
      </c>
      <c r="N9" s="59">
        <f t="shared" si="6"/>
        <v>1.4014486553468956E-2</v>
      </c>
      <c r="O9" s="107">
        <v>15</v>
      </c>
      <c r="P9" s="59">
        <f t="shared" si="7"/>
        <v>2.0733696403394796E-2</v>
      </c>
      <c r="Q9" s="58">
        <v>4</v>
      </c>
      <c r="R9" s="59">
        <f t="shared" si="8"/>
        <v>6.3885517153261353E-3</v>
      </c>
      <c r="S9" s="58">
        <v>0</v>
      </c>
      <c r="T9" s="104">
        <f t="shared" ref="T9:T17" si="76">O9+Q9+S9</f>
        <v>19</v>
      </c>
      <c r="U9" s="59">
        <f t="shared" si="9"/>
        <v>1.4078454037552425E-2</v>
      </c>
      <c r="V9" s="107">
        <v>15</v>
      </c>
      <c r="W9" s="59">
        <f t="shared" si="10"/>
        <v>2.1219708865594364E-2</v>
      </c>
      <c r="X9" s="58">
        <v>4</v>
      </c>
      <c r="Y9" s="59">
        <f t="shared" si="11"/>
        <v>6.5227317200443544E-3</v>
      </c>
      <c r="Z9" s="58">
        <v>0</v>
      </c>
      <c r="AA9" s="104">
        <f t="shared" ref="AA9:AA17" si="77">V9+X9+Z9</f>
        <v>19</v>
      </c>
      <c r="AB9" s="59">
        <f t="shared" si="12"/>
        <v>1.4392521948595973E-2</v>
      </c>
      <c r="AC9" s="107">
        <v>14</v>
      </c>
      <c r="AD9" s="59">
        <f t="shared" si="13"/>
        <v>2.044750832505696E-2</v>
      </c>
      <c r="AE9" s="58">
        <v>3</v>
      </c>
      <c r="AF9" s="59">
        <f t="shared" si="14"/>
        <v>5.03989920201596E-3</v>
      </c>
      <c r="AG9" s="58">
        <v>0</v>
      </c>
      <c r="AH9" s="104">
        <f t="shared" ref="AH9:AH17" si="78">AC9+AE9+AG9</f>
        <v>17</v>
      </c>
      <c r="AI9" s="59">
        <f t="shared" si="15"/>
        <v>1.3281976358082084E-2</v>
      </c>
      <c r="AJ9" s="107">
        <v>12</v>
      </c>
      <c r="AK9" s="59">
        <f t="shared" si="16"/>
        <v>1.8068207483249266E-2</v>
      </c>
      <c r="AL9" s="58">
        <v>3</v>
      </c>
      <c r="AM9" s="59">
        <f t="shared" si="17"/>
        <v>5.1885160843998619E-3</v>
      </c>
      <c r="AN9" s="58">
        <v>0</v>
      </c>
      <c r="AO9" s="104">
        <f t="shared" ref="AO9:AO17" si="79">AJ9+AL9+AN9</f>
        <v>15</v>
      </c>
      <c r="AP9" s="59">
        <f t="shared" si="18"/>
        <v>1.2073892220388779E-2</v>
      </c>
      <c r="AQ9" s="107">
        <v>12</v>
      </c>
      <c r="AR9" s="59">
        <f t="shared" si="19"/>
        <v>1.8564930845632599E-2</v>
      </c>
      <c r="AS9" s="58">
        <v>3</v>
      </c>
      <c r="AT9" s="59">
        <f t="shared" si="20"/>
        <v>5.3402638090321664E-3</v>
      </c>
      <c r="AU9" s="58">
        <v>0</v>
      </c>
      <c r="AV9" s="104">
        <f t="shared" ref="AV9:AV17" si="80">AQ9+AS9+AU9</f>
        <v>15</v>
      </c>
      <c r="AW9" s="59">
        <f t="shared" si="21"/>
        <v>1.241567686131689E-2</v>
      </c>
      <c r="AX9" s="107">
        <v>12</v>
      </c>
      <c r="AY9" s="59">
        <f t="shared" si="22"/>
        <v>1.9111019095093246E-2</v>
      </c>
      <c r="AZ9" s="58">
        <v>3</v>
      </c>
      <c r="BA9" s="59">
        <f t="shared" si="23"/>
        <v>5.5120714364458165E-3</v>
      </c>
      <c r="BB9" s="58">
        <v>0</v>
      </c>
      <c r="BC9" s="104">
        <f t="shared" ref="BC9:BC17" si="81">AX9+AZ9+BB9</f>
        <v>15</v>
      </c>
      <c r="BD9" s="59">
        <f t="shared" si="24"/>
        <v>1.2796778624260985E-2</v>
      </c>
      <c r="BE9" s="107">
        <v>12</v>
      </c>
      <c r="BF9" s="59">
        <f t="shared" si="25"/>
        <v>1.9779459031795482E-2</v>
      </c>
      <c r="BG9" s="58">
        <v>2</v>
      </c>
      <c r="BH9" s="59">
        <f t="shared" si="26"/>
        <v>3.8101769827208476E-3</v>
      </c>
      <c r="BI9" s="58">
        <v>0</v>
      </c>
      <c r="BJ9" s="104">
        <f t="shared" ref="BJ9:BJ17" si="82">BE9+BG9+BI9</f>
        <v>14</v>
      </c>
      <c r="BK9" s="59">
        <f t="shared" si="27"/>
        <v>1.2371862849063274E-2</v>
      </c>
      <c r="BL9" s="107">
        <v>12</v>
      </c>
      <c r="BM9" s="59">
        <f t="shared" si="28"/>
        <v>2.0622100017185084E-2</v>
      </c>
      <c r="BN9" s="58">
        <v>2</v>
      </c>
      <c r="BO9" s="59">
        <f t="shared" si="28"/>
        <v>3.9924941110711862E-3</v>
      </c>
      <c r="BP9" s="58">
        <v>0</v>
      </c>
      <c r="BQ9" s="104">
        <f t="shared" ref="BQ9:BQ17" si="83">BL9+BN9+BP9</f>
        <v>14</v>
      </c>
      <c r="BR9" s="59">
        <f t="shared" si="29"/>
        <v>1.2928964574637065E-2</v>
      </c>
      <c r="BS9" s="107">
        <v>12</v>
      </c>
      <c r="BT9" s="59">
        <f t="shared" si="30"/>
        <v>2.1767522855898998E-2</v>
      </c>
      <c r="BU9" s="58">
        <v>2</v>
      </c>
      <c r="BV9" s="59">
        <f t="shared" si="31"/>
        <v>4.242591374811735E-3</v>
      </c>
      <c r="BW9" s="58">
        <v>0</v>
      </c>
      <c r="BX9" s="104">
        <f t="shared" ref="BX9:BX17" si="84">BS9+BU9+BW9</f>
        <v>14</v>
      </c>
      <c r="BY9" s="59">
        <f t="shared" si="32"/>
        <v>1.3689387791021718E-2</v>
      </c>
      <c r="BZ9" s="107">
        <v>12</v>
      </c>
      <c r="CA9" s="59">
        <f t="shared" ref="CA9" si="85">BZ9/BZ$19*100</f>
        <v>2.3287857323060799E-2</v>
      </c>
      <c r="CB9" s="58">
        <v>2</v>
      </c>
      <c r="CC9" s="59">
        <f t="shared" ref="CC9" si="86">CB9/CB$19*100</f>
        <v>4.5778113483943327E-3</v>
      </c>
      <c r="CD9" s="58">
        <v>0</v>
      </c>
      <c r="CE9" s="104">
        <f t="shared" ref="CE9:CE17" si="87">BZ9+CB9+CD9</f>
        <v>14</v>
      </c>
      <c r="CF9" s="59">
        <f t="shared" si="35"/>
        <v>1.470310235459682E-2</v>
      </c>
      <c r="CG9" s="107">
        <v>9</v>
      </c>
      <c r="CH9" s="59">
        <f t="shared" ref="CH9" si="88">CG9/CG$19*100</f>
        <v>1.909976443623862E-2</v>
      </c>
      <c r="CI9" s="58">
        <v>2</v>
      </c>
      <c r="CJ9" s="59">
        <f t="shared" ref="CJ9" si="89">CI9/CI$19*100</f>
        <v>5.1192792054878672E-3</v>
      </c>
      <c r="CK9" s="58">
        <v>0</v>
      </c>
      <c r="CL9" s="104">
        <f t="shared" ref="CL9:CL17" si="90">CG9+CI9+CK9</f>
        <v>11</v>
      </c>
      <c r="CM9" s="59">
        <f t="shared" si="38"/>
        <v>1.2762649526041605E-2</v>
      </c>
      <c r="CN9" s="107">
        <v>6</v>
      </c>
      <c r="CO9" s="59">
        <f t="shared" ref="CO9" si="91">CN9/CN$19*100</f>
        <v>1.4483307987544356E-2</v>
      </c>
      <c r="CP9" s="58">
        <v>2</v>
      </c>
      <c r="CQ9" s="59">
        <f t="shared" ref="CQ9" si="92">CP9/CP$19*100</f>
        <v>5.9308463317715443E-3</v>
      </c>
      <c r="CR9" s="58">
        <v>0</v>
      </c>
      <c r="CS9" s="104">
        <f t="shared" ref="CS9:CS17" si="93">CN9+CP9+CR9</f>
        <v>8</v>
      </c>
      <c r="CT9" s="59">
        <f t="shared" ref="CT9" si="94">CS9/CS$19*100</f>
        <v>1.0645517571757442E-2</v>
      </c>
      <c r="CU9" s="107">
        <v>4</v>
      </c>
      <c r="CV9" s="59">
        <f t="shared" ref="CV9" si="95">CU9/CU$19*100</f>
        <v>1.1526381004524104E-2</v>
      </c>
      <c r="CW9" s="58">
        <v>1</v>
      </c>
      <c r="CX9" s="59">
        <f t="shared" ref="CX9" si="96">CW9/CW$19*100</f>
        <v>3.6475051065071487E-3</v>
      </c>
      <c r="CY9" s="58">
        <v>0</v>
      </c>
      <c r="CZ9" s="104">
        <f t="shared" ref="CZ9:CZ17" si="97">CU9+CW9+CY9</f>
        <v>5</v>
      </c>
      <c r="DA9" s="59">
        <f t="shared" si="44"/>
        <v>8.0490671131215885E-3</v>
      </c>
      <c r="DB9" s="107">
        <v>4</v>
      </c>
      <c r="DC9" s="59">
        <f t="shared" si="45"/>
        <v>1.5004313740200306E-2</v>
      </c>
      <c r="DD9" s="58">
        <v>0</v>
      </c>
      <c r="DE9" s="59">
        <f t="shared" si="46"/>
        <v>0</v>
      </c>
      <c r="DF9" s="58">
        <v>0</v>
      </c>
      <c r="DG9" s="104">
        <f t="shared" ref="DG9:DG17" si="98">DB9+DD9+DF9</f>
        <v>4</v>
      </c>
      <c r="DH9" s="59">
        <f t="shared" si="47"/>
        <v>8.5462780958892402E-3</v>
      </c>
      <c r="DI9" s="107">
        <v>4</v>
      </c>
      <c r="DJ9" s="59">
        <f t="shared" si="48"/>
        <v>2.2956841138659319E-2</v>
      </c>
      <c r="DK9" s="58">
        <v>0</v>
      </c>
      <c r="DL9" s="59">
        <f t="shared" si="49"/>
        <v>0</v>
      </c>
      <c r="DM9" s="58">
        <v>0</v>
      </c>
      <c r="DN9" s="104">
        <f t="shared" ref="DN9:DN17" si="99">DI9+DK9+DM9</f>
        <v>4</v>
      </c>
      <c r="DO9" s="59">
        <f t="shared" si="50"/>
        <v>1.340931947703654E-2</v>
      </c>
      <c r="DP9" s="107">
        <v>2</v>
      </c>
      <c r="DQ9" s="59">
        <f t="shared" si="51"/>
        <v>2.4177949709864605E-2</v>
      </c>
      <c r="DR9" s="58">
        <v>0</v>
      </c>
      <c r="DS9" s="59">
        <f t="shared" si="52"/>
        <v>0</v>
      </c>
      <c r="DT9" s="58">
        <v>0</v>
      </c>
      <c r="DU9" s="104">
        <f t="shared" ref="DU9:DU17" si="100">DP9+DR9+DT9</f>
        <v>2</v>
      </c>
      <c r="DV9" s="59">
        <f t="shared" si="53"/>
        <v>1.4547570555717195E-2</v>
      </c>
      <c r="DW9" s="107">
        <v>2</v>
      </c>
      <c r="DX9" s="59">
        <f t="shared" si="54"/>
        <v>8.6767895878524945E-2</v>
      </c>
      <c r="DY9" s="58">
        <v>0</v>
      </c>
      <c r="DZ9" s="59">
        <f t="shared" si="1"/>
        <v>0</v>
      </c>
      <c r="EA9" s="58">
        <v>0</v>
      </c>
      <c r="EB9" s="104">
        <f t="shared" ref="EB9:EB17" si="101">DW9+DY9+EA9</f>
        <v>2</v>
      </c>
      <c r="EC9" s="59">
        <f t="shared" si="55"/>
        <v>5.2493438320209973E-2</v>
      </c>
      <c r="ED9" s="107">
        <v>1</v>
      </c>
      <c r="EE9" s="59">
        <f t="shared" si="56"/>
        <v>0.25</v>
      </c>
      <c r="EF9" s="58">
        <v>0</v>
      </c>
      <c r="EG9" s="59">
        <f t="shared" si="57"/>
        <v>0</v>
      </c>
      <c r="EH9" s="58">
        <v>0</v>
      </c>
      <c r="EI9" s="104">
        <f t="shared" ref="EI9:EI17" si="102">ED9+EF9+EH9</f>
        <v>1</v>
      </c>
      <c r="EJ9" s="59">
        <f t="shared" si="58"/>
        <v>0.15037593984962408</v>
      </c>
      <c r="EK9" s="107">
        <v>0</v>
      </c>
      <c r="EL9" s="59">
        <f t="shared" si="59"/>
        <v>0</v>
      </c>
      <c r="EM9" s="58">
        <v>0</v>
      </c>
      <c r="EN9" s="59">
        <f t="shared" si="60"/>
        <v>0</v>
      </c>
      <c r="EO9" s="58">
        <v>0</v>
      </c>
      <c r="EP9" s="104">
        <f t="shared" ref="EP9:EP17" si="103">EK9+EM9+EO9</f>
        <v>0</v>
      </c>
      <c r="EQ9" s="59">
        <f t="shared" si="61"/>
        <v>0</v>
      </c>
      <c r="ER9" s="107">
        <v>0</v>
      </c>
      <c r="ES9" s="59">
        <f t="shared" si="62"/>
        <v>0</v>
      </c>
      <c r="ET9" s="58">
        <v>0</v>
      </c>
      <c r="EU9" s="59">
        <f t="shared" si="63"/>
        <v>0</v>
      </c>
      <c r="EV9" s="58">
        <v>0</v>
      </c>
      <c r="EW9" s="104">
        <f t="shared" ref="EW9:EW17" si="104">ER9+ET9+EV9</f>
        <v>0</v>
      </c>
      <c r="EX9" s="59">
        <f t="shared" si="64"/>
        <v>0</v>
      </c>
      <c r="EY9" s="107">
        <v>0</v>
      </c>
      <c r="EZ9" s="59">
        <f t="shared" si="65"/>
        <v>0</v>
      </c>
      <c r="FA9" s="58">
        <v>0</v>
      </c>
      <c r="FB9" s="59">
        <f t="shared" si="66"/>
        <v>0</v>
      </c>
      <c r="FC9" s="58">
        <v>0</v>
      </c>
      <c r="FD9" s="104">
        <f t="shared" ref="FD9:FD17" si="105">EY9+FA9+FC9</f>
        <v>0</v>
      </c>
      <c r="FE9" s="59">
        <f t="shared" si="67"/>
        <v>0</v>
      </c>
      <c r="FF9" s="107">
        <v>0</v>
      </c>
      <c r="FG9" s="59">
        <f t="shared" si="68"/>
        <v>0</v>
      </c>
      <c r="FH9" s="58">
        <v>0</v>
      </c>
      <c r="FI9" s="59">
        <f t="shared" si="69"/>
        <v>0</v>
      </c>
      <c r="FJ9" s="58">
        <v>0</v>
      </c>
      <c r="FK9" s="104">
        <f t="shared" ref="FK9:FK17" si="106">FF9+FH9+FJ9</f>
        <v>0</v>
      </c>
      <c r="FL9" s="59">
        <f t="shared" si="70"/>
        <v>0</v>
      </c>
      <c r="FM9" s="107">
        <v>0</v>
      </c>
      <c r="FN9" s="59">
        <v>0</v>
      </c>
      <c r="FO9" s="58">
        <v>0</v>
      </c>
      <c r="FP9" s="59">
        <f t="shared" si="71"/>
        <v>0</v>
      </c>
      <c r="FQ9" s="58">
        <v>0</v>
      </c>
      <c r="FR9" s="104">
        <f t="shared" ref="FR9:FR17" si="107">FM9+FO9+FQ9</f>
        <v>0</v>
      </c>
      <c r="FS9" s="59">
        <f t="shared" si="72"/>
        <v>0</v>
      </c>
      <c r="FT9" s="107">
        <v>0</v>
      </c>
      <c r="FU9" s="59">
        <v>0</v>
      </c>
      <c r="FV9" s="58">
        <v>0</v>
      </c>
      <c r="FW9" s="59">
        <f t="shared" si="73"/>
        <v>0</v>
      </c>
      <c r="FX9" s="58">
        <v>0</v>
      </c>
      <c r="FY9" s="104">
        <f t="shared" ref="FY9:FY17" si="108">FT9+FV9+FX9</f>
        <v>0</v>
      </c>
      <c r="FZ9" s="59">
        <f t="shared" si="74"/>
        <v>0</v>
      </c>
      <c r="GA9" s="107">
        <v>0</v>
      </c>
      <c r="GB9" s="59">
        <v>0</v>
      </c>
      <c r="GC9" s="58">
        <v>0</v>
      </c>
      <c r="GD9" s="59">
        <v>0</v>
      </c>
      <c r="GE9" s="58">
        <v>0</v>
      </c>
      <c r="GF9" s="104">
        <f t="shared" ref="GF9:GF17" si="109">GA9+GC9+GE9</f>
        <v>0</v>
      </c>
      <c r="GG9" s="60">
        <v>0</v>
      </c>
    </row>
    <row r="10" spans="1:1062" s="6" customFormat="1" ht="12.75" x14ac:dyDescent="0.2">
      <c r="A10" s="187" t="s">
        <v>249</v>
      </c>
      <c r="B10" s="53">
        <v>21976455</v>
      </c>
      <c r="C10" s="54">
        <f t="shared" si="2"/>
        <v>13.639071043336736</v>
      </c>
      <c r="D10" s="55">
        <v>20994345</v>
      </c>
      <c r="E10" s="54">
        <f t="shared" si="2"/>
        <v>12.644243809223937</v>
      </c>
      <c r="F10" s="55">
        <f t="shared" si="0"/>
        <v>42970800</v>
      </c>
      <c r="G10" s="57">
        <f t="shared" si="3"/>
        <v>13.134192323065994</v>
      </c>
      <c r="H10" s="107">
        <v>129</v>
      </c>
      <c r="I10" s="59">
        <f t="shared" si="4"/>
        <v>0.17748060095756976</v>
      </c>
      <c r="J10" s="58">
        <v>73</v>
      </c>
      <c r="K10" s="59">
        <f t="shared" si="5"/>
        <v>0.11607568770869772</v>
      </c>
      <c r="L10" s="58">
        <v>0</v>
      </c>
      <c r="M10" s="104">
        <f t="shared" si="75"/>
        <v>202</v>
      </c>
      <c r="N10" s="59">
        <f t="shared" si="6"/>
        <v>0.14899612020003836</v>
      </c>
      <c r="O10" s="107">
        <v>129</v>
      </c>
      <c r="P10" s="59">
        <f t="shared" si="7"/>
        <v>0.17830978906919526</v>
      </c>
      <c r="Q10" s="58">
        <v>73</v>
      </c>
      <c r="R10" s="59">
        <f t="shared" si="8"/>
        <v>0.11659106880470198</v>
      </c>
      <c r="S10" s="58">
        <v>0</v>
      </c>
      <c r="T10" s="104">
        <f t="shared" si="76"/>
        <v>202</v>
      </c>
      <c r="U10" s="59">
        <f t="shared" si="9"/>
        <v>0.14967619555713629</v>
      </c>
      <c r="V10" s="107">
        <v>126</v>
      </c>
      <c r="W10" s="59">
        <f t="shared" si="10"/>
        <v>0.17824555447099266</v>
      </c>
      <c r="X10" s="58">
        <v>71</v>
      </c>
      <c r="Y10" s="59">
        <f t="shared" si="11"/>
        <v>0.11577848803078729</v>
      </c>
      <c r="Z10" s="58">
        <v>0</v>
      </c>
      <c r="AA10" s="104">
        <f t="shared" si="77"/>
        <v>197</v>
      </c>
      <c r="AB10" s="59">
        <f t="shared" si="12"/>
        <v>0.14922772757228456</v>
      </c>
      <c r="AC10" s="107">
        <v>121</v>
      </c>
      <c r="AD10" s="59">
        <f t="shared" si="13"/>
        <v>0.17672489338084943</v>
      </c>
      <c r="AE10" s="58">
        <v>66</v>
      </c>
      <c r="AF10" s="59">
        <f t="shared" si="14"/>
        <v>0.11087778244435111</v>
      </c>
      <c r="AG10" s="58">
        <v>0</v>
      </c>
      <c r="AH10" s="104">
        <f t="shared" si="78"/>
        <v>187</v>
      </c>
      <c r="AI10" s="59">
        <f t="shared" si="15"/>
        <v>0.14610173993890291</v>
      </c>
      <c r="AJ10" s="107">
        <v>110</v>
      </c>
      <c r="AK10" s="59">
        <f t="shared" si="16"/>
        <v>0.16562523526311826</v>
      </c>
      <c r="AL10" s="58">
        <v>61</v>
      </c>
      <c r="AM10" s="59">
        <f t="shared" si="17"/>
        <v>0.10549982704946385</v>
      </c>
      <c r="AN10" s="58">
        <v>0</v>
      </c>
      <c r="AO10" s="104">
        <f t="shared" si="79"/>
        <v>171</v>
      </c>
      <c r="AP10" s="59">
        <f t="shared" si="18"/>
        <v>0.13764237131243207</v>
      </c>
      <c r="AQ10" s="107">
        <v>104</v>
      </c>
      <c r="AR10" s="59">
        <f t="shared" si="19"/>
        <v>0.16089606732881587</v>
      </c>
      <c r="AS10" s="58">
        <v>57</v>
      </c>
      <c r="AT10" s="59">
        <f t="shared" si="20"/>
        <v>0.10146501237161115</v>
      </c>
      <c r="AU10" s="58">
        <v>0</v>
      </c>
      <c r="AV10" s="104">
        <f t="shared" si="80"/>
        <v>161</v>
      </c>
      <c r="AW10" s="59">
        <f t="shared" si="21"/>
        <v>0.13326159831146794</v>
      </c>
      <c r="AX10" s="107">
        <v>101</v>
      </c>
      <c r="AY10" s="59">
        <f t="shared" si="22"/>
        <v>0.1608510773837015</v>
      </c>
      <c r="AZ10" s="58">
        <v>51</v>
      </c>
      <c r="BA10" s="59">
        <f t="shared" si="23"/>
        <v>9.3705214419578867E-2</v>
      </c>
      <c r="BB10" s="58">
        <v>0</v>
      </c>
      <c r="BC10" s="104">
        <f t="shared" si="81"/>
        <v>152</v>
      </c>
      <c r="BD10" s="59">
        <f t="shared" si="24"/>
        <v>0.12967402339251133</v>
      </c>
      <c r="BE10" s="107">
        <v>97</v>
      </c>
      <c r="BF10" s="59">
        <f t="shared" si="25"/>
        <v>0.15988396050701348</v>
      </c>
      <c r="BG10" s="58">
        <v>48</v>
      </c>
      <c r="BH10" s="59">
        <f t="shared" si="26"/>
        <v>9.1444247585300342E-2</v>
      </c>
      <c r="BI10" s="58">
        <v>0</v>
      </c>
      <c r="BJ10" s="104">
        <f t="shared" si="82"/>
        <v>145</v>
      </c>
      <c r="BK10" s="59">
        <f t="shared" si="27"/>
        <v>0.12813715093672676</v>
      </c>
      <c r="BL10" s="107">
        <v>93</v>
      </c>
      <c r="BM10" s="59">
        <f t="shared" si="28"/>
        <v>0.15982127513318439</v>
      </c>
      <c r="BN10" s="58">
        <v>45</v>
      </c>
      <c r="BO10" s="59">
        <f t="shared" si="28"/>
        <v>8.9831117499101679E-2</v>
      </c>
      <c r="BP10" s="58">
        <v>0</v>
      </c>
      <c r="BQ10" s="104">
        <f t="shared" si="83"/>
        <v>138</v>
      </c>
      <c r="BR10" s="59">
        <f t="shared" si="29"/>
        <v>0.12744265080713679</v>
      </c>
      <c r="BS10" s="107">
        <v>87</v>
      </c>
      <c r="BT10" s="59">
        <f t="shared" si="30"/>
        <v>0.15781454070526774</v>
      </c>
      <c r="BU10" s="58">
        <v>40</v>
      </c>
      <c r="BV10" s="59">
        <f t="shared" si="31"/>
        <v>8.4851827496234697E-2</v>
      </c>
      <c r="BW10" s="58">
        <v>0</v>
      </c>
      <c r="BX10" s="104">
        <f t="shared" si="84"/>
        <v>127</v>
      </c>
      <c r="BY10" s="59">
        <f t="shared" si="32"/>
        <v>0.12418230353283986</v>
      </c>
      <c r="BZ10" s="107">
        <v>84</v>
      </c>
      <c r="CA10" s="59">
        <f t="shared" ref="CA10" si="110">BZ10/BZ$19*100</f>
        <v>0.16301500126142562</v>
      </c>
      <c r="CB10" s="58">
        <v>38</v>
      </c>
      <c r="CC10" s="59">
        <f t="shared" ref="CC10" si="111">CB10/CB$19*100</f>
        <v>8.6978415619492322E-2</v>
      </c>
      <c r="CD10" s="58">
        <v>0</v>
      </c>
      <c r="CE10" s="104">
        <f t="shared" si="87"/>
        <v>122</v>
      </c>
      <c r="CF10" s="59">
        <f t="shared" si="35"/>
        <v>0.1281270348043437</v>
      </c>
      <c r="CG10" s="107">
        <v>76</v>
      </c>
      <c r="CH10" s="59">
        <f t="shared" ref="CH10" si="112">CG10/CG$19*100</f>
        <v>0.16128689968379278</v>
      </c>
      <c r="CI10" s="58">
        <v>35</v>
      </c>
      <c r="CJ10" s="59">
        <f t="shared" ref="CJ10" si="113">CI10/CI$19*100</f>
        <v>8.9587386096037683E-2</v>
      </c>
      <c r="CK10" s="58">
        <v>0</v>
      </c>
      <c r="CL10" s="104">
        <f t="shared" si="90"/>
        <v>111</v>
      </c>
      <c r="CM10" s="59">
        <f t="shared" si="38"/>
        <v>0.12878673612641986</v>
      </c>
      <c r="CN10" s="107">
        <v>65</v>
      </c>
      <c r="CO10" s="59">
        <f t="shared" ref="CO10" si="114">CN10/CN$19*100</f>
        <v>0.15690250319839719</v>
      </c>
      <c r="CP10" s="58">
        <v>30</v>
      </c>
      <c r="CQ10" s="59">
        <f t="shared" ref="CQ10" si="115">CP10/CP$19*100</f>
        <v>8.8962694976573164E-2</v>
      </c>
      <c r="CR10" s="58">
        <v>0</v>
      </c>
      <c r="CS10" s="104">
        <f t="shared" si="93"/>
        <v>95</v>
      </c>
      <c r="CT10" s="59">
        <f t="shared" ref="CT10" si="116">CS10/CS$19*100</f>
        <v>0.12641552116461963</v>
      </c>
      <c r="CU10" s="107">
        <v>59</v>
      </c>
      <c r="CV10" s="59">
        <f t="shared" ref="CV10" si="117">CU10/CU$19*100</f>
        <v>0.17001411981673054</v>
      </c>
      <c r="CW10" s="58">
        <v>24</v>
      </c>
      <c r="CX10" s="59">
        <f t="shared" ref="CX10" si="118">CW10/CW$19*100</f>
        <v>8.7540122556171579E-2</v>
      </c>
      <c r="CY10" s="58">
        <v>0</v>
      </c>
      <c r="CZ10" s="104">
        <f t="shared" si="97"/>
        <v>83</v>
      </c>
      <c r="DA10" s="59">
        <f t="shared" si="44"/>
        <v>0.13361451407781838</v>
      </c>
      <c r="DB10" s="107">
        <v>43</v>
      </c>
      <c r="DC10" s="59">
        <f t="shared" si="45"/>
        <v>0.1612963727071533</v>
      </c>
      <c r="DD10" s="58">
        <v>18</v>
      </c>
      <c r="DE10" s="59">
        <f t="shared" si="46"/>
        <v>8.9352196574832454E-2</v>
      </c>
      <c r="DF10" s="58">
        <v>0</v>
      </c>
      <c r="DG10" s="104">
        <f t="shared" si="98"/>
        <v>61</v>
      </c>
      <c r="DH10" s="59">
        <f t="shared" si="47"/>
        <v>0.13033074096231093</v>
      </c>
      <c r="DI10" s="107">
        <v>31</v>
      </c>
      <c r="DJ10" s="59">
        <f t="shared" si="48"/>
        <v>0.17791551882460974</v>
      </c>
      <c r="DK10" s="58">
        <v>13</v>
      </c>
      <c r="DL10" s="59">
        <f t="shared" si="49"/>
        <v>0.10478800580364339</v>
      </c>
      <c r="DM10" s="58">
        <v>0</v>
      </c>
      <c r="DN10" s="104">
        <f t="shared" si="99"/>
        <v>44</v>
      </c>
      <c r="DO10" s="59">
        <f t="shared" si="50"/>
        <v>0.14750251424740193</v>
      </c>
      <c r="DP10" s="107">
        <v>15</v>
      </c>
      <c r="DQ10" s="59">
        <f t="shared" si="51"/>
        <v>0.18133462282398452</v>
      </c>
      <c r="DR10" s="58">
        <v>6</v>
      </c>
      <c r="DS10" s="59">
        <f t="shared" si="52"/>
        <v>0.1095690284879474</v>
      </c>
      <c r="DT10" s="58">
        <v>0</v>
      </c>
      <c r="DU10" s="104">
        <f t="shared" si="100"/>
        <v>21</v>
      </c>
      <c r="DV10" s="59">
        <f t="shared" si="53"/>
        <v>0.15274949083503053</v>
      </c>
      <c r="DW10" s="107">
        <v>5</v>
      </c>
      <c r="DX10" s="59">
        <f t="shared" si="54"/>
        <v>0.21691973969631237</v>
      </c>
      <c r="DY10" s="58">
        <v>2</v>
      </c>
      <c r="DZ10" s="59">
        <f t="shared" si="1"/>
        <v>0.13289036544850499</v>
      </c>
      <c r="EA10" s="58">
        <v>0</v>
      </c>
      <c r="EB10" s="104">
        <f t="shared" si="101"/>
        <v>7</v>
      </c>
      <c r="EC10" s="59">
        <f t="shared" si="55"/>
        <v>0.18372703412073491</v>
      </c>
      <c r="ED10" s="107">
        <v>0</v>
      </c>
      <c r="EE10" s="59">
        <f t="shared" si="56"/>
        <v>0</v>
      </c>
      <c r="EF10" s="58">
        <v>1</v>
      </c>
      <c r="EG10" s="59">
        <f t="shared" si="57"/>
        <v>0.37735849056603776</v>
      </c>
      <c r="EH10" s="58">
        <v>0</v>
      </c>
      <c r="EI10" s="104">
        <f t="shared" si="102"/>
        <v>1</v>
      </c>
      <c r="EJ10" s="59">
        <f t="shared" si="58"/>
        <v>0.15037593984962408</v>
      </c>
      <c r="EK10" s="107">
        <v>0</v>
      </c>
      <c r="EL10" s="59">
        <f t="shared" si="59"/>
        <v>0</v>
      </c>
      <c r="EM10" s="58">
        <v>0</v>
      </c>
      <c r="EN10" s="59">
        <f t="shared" si="60"/>
        <v>0</v>
      </c>
      <c r="EO10" s="58">
        <v>0</v>
      </c>
      <c r="EP10" s="104">
        <f t="shared" si="103"/>
        <v>0</v>
      </c>
      <c r="EQ10" s="59">
        <f t="shared" si="61"/>
        <v>0</v>
      </c>
      <c r="ER10" s="107">
        <v>0</v>
      </c>
      <c r="ES10" s="59">
        <f t="shared" si="62"/>
        <v>0</v>
      </c>
      <c r="ET10" s="58">
        <v>0</v>
      </c>
      <c r="EU10" s="59">
        <f t="shared" si="63"/>
        <v>0</v>
      </c>
      <c r="EV10" s="58">
        <v>0</v>
      </c>
      <c r="EW10" s="104">
        <f t="shared" si="104"/>
        <v>0</v>
      </c>
      <c r="EX10" s="59">
        <f t="shared" si="64"/>
        <v>0</v>
      </c>
      <c r="EY10" s="107">
        <v>0</v>
      </c>
      <c r="EZ10" s="59">
        <f t="shared" si="65"/>
        <v>0</v>
      </c>
      <c r="FA10" s="58">
        <v>0</v>
      </c>
      <c r="FB10" s="59">
        <f t="shared" si="66"/>
        <v>0</v>
      </c>
      <c r="FC10" s="58">
        <v>0</v>
      </c>
      <c r="FD10" s="104">
        <f t="shared" si="105"/>
        <v>0</v>
      </c>
      <c r="FE10" s="59">
        <f t="shared" si="67"/>
        <v>0</v>
      </c>
      <c r="FF10" s="107">
        <v>0</v>
      </c>
      <c r="FG10" s="59">
        <f t="shared" si="68"/>
        <v>0</v>
      </c>
      <c r="FH10" s="58">
        <v>0</v>
      </c>
      <c r="FI10" s="59">
        <f t="shared" si="69"/>
        <v>0</v>
      </c>
      <c r="FJ10" s="58">
        <v>0</v>
      </c>
      <c r="FK10" s="104">
        <f t="shared" si="106"/>
        <v>0</v>
      </c>
      <c r="FL10" s="59">
        <f t="shared" si="70"/>
        <v>0</v>
      </c>
      <c r="FM10" s="107">
        <v>0</v>
      </c>
      <c r="FN10" s="59">
        <v>0</v>
      </c>
      <c r="FO10" s="58">
        <v>0</v>
      </c>
      <c r="FP10" s="59">
        <f t="shared" si="71"/>
        <v>0</v>
      </c>
      <c r="FQ10" s="58">
        <v>0</v>
      </c>
      <c r="FR10" s="104">
        <f t="shared" si="107"/>
        <v>0</v>
      </c>
      <c r="FS10" s="59">
        <f t="shared" si="72"/>
        <v>0</v>
      </c>
      <c r="FT10" s="107">
        <v>0</v>
      </c>
      <c r="FU10" s="59">
        <v>0</v>
      </c>
      <c r="FV10" s="58">
        <v>0</v>
      </c>
      <c r="FW10" s="59">
        <f t="shared" si="73"/>
        <v>0</v>
      </c>
      <c r="FX10" s="58">
        <v>0</v>
      </c>
      <c r="FY10" s="104">
        <f t="shared" si="108"/>
        <v>0</v>
      </c>
      <c r="FZ10" s="59">
        <f t="shared" si="74"/>
        <v>0</v>
      </c>
      <c r="GA10" s="107">
        <v>0</v>
      </c>
      <c r="GB10" s="59">
        <v>0</v>
      </c>
      <c r="GC10" s="58">
        <v>0</v>
      </c>
      <c r="GD10" s="59">
        <v>0</v>
      </c>
      <c r="GE10" s="58">
        <v>0</v>
      </c>
      <c r="GF10" s="104">
        <f t="shared" si="109"/>
        <v>0</v>
      </c>
      <c r="GG10" s="60">
        <v>0</v>
      </c>
    </row>
    <row r="11" spans="1:1062" s="6" customFormat="1" ht="12.75" x14ac:dyDescent="0.2">
      <c r="A11" s="187" t="s">
        <v>250</v>
      </c>
      <c r="B11" s="53">
        <v>23210709</v>
      </c>
      <c r="C11" s="54">
        <f t="shared" si="2"/>
        <v>14.405076206204113</v>
      </c>
      <c r="D11" s="55">
        <v>22487065</v>
      </c>
      <c r="E11" s="54">
        <f t="shared" si="2"/>
        <v>13.543262836438396</v>
      </c>
      <c r="F11" s="55">
        <f t="shared" si="0"/>
        <v>45697774</v>
      </c>
      <c r="G11" s="57">
        <f t="shared" si="3"/>
        <v>13.967702543401675</v>
      </c>
      <c r="H11" s="107">
        <v>675</v>
      </c>
      <c r="I11" s="59">
        <f t="shared" si="4"/>
        <v>0.92867756315007433</v>
      </c>
      <c r="J11" s="58">
        <v>317</v>
      </c>
      <c r="K11" s="59">
        <f t="shared" si="5"/>
        <v>0.50405469868023534</v>
      </c>
      <c r="L11" s="58">
        <v>0</v>
      </c>
      <c r="M11" s="104">
        <f t="shared" si="75"/>
        <v>992</v>
      </c>
      <c r="N11" s="59">
        <f t="shared" si="6"/>
        <v>0.73170371900216857</v>
      </c>
      <c r="O11" s="107">
        <v>672</v>
      </c>
      <c r="P11" s="59">
        <f t="shared" si="7"/>
        <v>0.92886959887208687</v>
      </c>
      <c r="Q11" s="58">
        <v>315</v>
      </c>
      <c r="R11" s="59">
        <f t="shared" si="8"/>
        <v>0.50309844758193312</v>
      </c>
      <c r="S11" s="58">
        <v>0</v>
      </c>
      <c r="T11" s="104">
        <f t="shared" si="76"/>
        <v>987</v>
      </c>
      <c r="U11" s="59">
        <f t="shared" si="9"/>
        <v>0.73133863868759164</v>
      </c>
      <c r="V11" s="107">
        <v>655</v>
      </c>
      <c r="W11" s="59">
        <f t="shared" si="10"/>
        <v>0.92659395379762066</v>
      </c>
      <c r="X11" s="58">
        <v>299</v>
      </c>
      <c r="Y11" s="59">
        <f t="shared" si="11"/>
        <v>0.48757419607331548</v>
      </c>
      <c r="Z11" s="58">
        <v>0</v>
      </c>
      <c r="AA11" s="104">
        <f t="shared" si="77"/>
        <v>954</v>
      </c>
      <c r="AB11" s="59">
        <f t="shared" si="12"/>
        <v>0.72265610205055564</v>
      </c>
      <c r="AC11" s="107">
        <v>623</v>
      </c>
      <c r="AD11" s="59">
        <f t="shared" si="13"/>
        <v>0.90991412046503473</v>
      </c>
      <c r="AE11" s="58">
        <v>293</v>
      </c>
      <c r="AF11" s="59">
        <f t="shared" si="14"/>
        <v>0.49223015539689208</v>
      </c>
      <c r="AG11" s="58">
        <v>0</v>
      </c>
      <c r="AH11" s="104">
        <f t="shared" si="78"/>
        <v>916</v>
      </c>
      <c r="AI11" s="59">
        <f t="shared" si="15"/>
        <v>0.71566413788254046</v>
      </c>
      <c r="AJ11" s="107">
        <v>593</v>
      </c>
      <c r="AK11" s="59">
        <f t="shared" si="16"/>
        <v>0.89287058646390116</v>
      </c>
      <c r="AL11" s="58">
        <v>277</v>
      </c>
      <c r="AM11" s="59">
        <f t="shared" si="17"/>
        <v>0.4790729851262539</v>
      </c>
      <c r="AN11" s="58">
        <v>0</v>
      </c>
      <c r="AO11" s="104">
        <f t="shared" si="79"/>
        <v>870</v>
      </c>
      <c r="AP11" s="59">
        <f t="shared" si="18"/>
        <v>0.70028574878254923</v>
      </c>
      <c r="AQ11" s="107">
        <v>578</v>
      </c>
      <c r="AR11" s="59">
        <f t="shared" si="19"/>
        <v>0.89421083573130355</v>
      </c>
      <c r="AS11" s="58">
        <v>268</v>
      </c>
      <c r="AT11" s="59">
        <f t="shared" si="20"/>
        <v>0.4770635669402068</v>
      </c>
      <c r="AU11" s="58">
        <v>0</v>
      </c>
      <c r="AV11" s="104">
        <f t="shared" si="80"/>
        <v>846</v>
      </c>
      <c r="AW11" s="59">
        <f t="shared" si="21"/>
        <v>0.70024417497827252</v>
      </c>
      <c r="AX11" s="107">
        <v>564</v>
      </c>
      <c r="AY11" s="59">
        <f t="shared" si="22"/>
        <v>0.89821789746938263</v>
      </c>
      <c r="AZ11" s="58">
        <v>254</v>
      </c>
      <c r="BA11" s="59">
        <f t="shared" si="23"/>
        <v>0.46668871495241249</v>
      </c>
      <c r="BB11" s="58">
        <v>0</v>
      </c>
      <c r="BC11" s="104">
        <f t="shared" si="81"/>
        <v>818</v>
      </c>
      <c r="BD11" s="59">
        <f t="shared" si="24"/>
        <v>0.6978509943096991</v>
      </c>
      <c r="BE11" s="107">
        <v>535</v>
      </c>
      <c r="BF11" s="59">
        <f t="shared" si="25"/>
        <v>0.88183421516754845</v>
      </c>
      <c r="BG11" s="58">
        <v>234</v>
      </c>
      <c r="BH11" s="59">
        <f t="shared" si="26"/>
        <v>0.44579070697833911</v>
      </c>
      <c r="BI11" s="58">
        <v>0</v>
      </c>
      <c r="BJ11" s="104">
        <f t="shared" si="82"/>
        <v>769</v>
      </c>
      <c r="BK11" s="59">
        <f t="shared" si="27"/>
        <v>0.67956875220926116</v>
      </c>
      <c r="BL11" s="107">
        <v>506</v>
      </c>
      <c r="BM11" s="59">
        <f t="shared" si="28"/>
        <v>0.86956521739130432</v>
      </c>
      <c r="BN11" s="58">
        <v>225</v>
      </c>
      <c r="BO11" s="59">
        <f t="shared" si="28"/>
        <v>0.44915558749550843</v>
      </c>
      <c r="BP11" s="58">
        <v>0</v>
      </c>
      <c r="BQ11" s="104">
        <f t="shared" si="83"/>
        <v>731</v>
      </c>
      <c r="BR11" s="59">
        <f t="shared" si="29"/>
        <v>0.67507665028997821</v>
      </c>
      <c r="BS11" s="107">
        <v>479</v>
      </c>
      <c r="BT11" s="59">
        <f t="shared" si="30"/>
        <v>0.86888695399796845</v>
      </c>
      <c r="BU11" s="58">
        <v>218</v>
      </c>
      <c r="BV11" s="59">
        <f t="shared" si="31"/>
        <v>0.46244245985447913</v>
      </c>
      <c r="BW11" s="58">
        <v>0</v>
      </c>
      <c r="BX11" s="104">
        <f t="shared" si="84"/>
        <v>697</v>
      </c>
      <c r="BY11" s="59">
        <f t="shared" si="32"/>
        <v>0.68153594931015271</v>
      </c>
      <c r="BZ11" s="107">
        <v>439</v>
      </c>
      <c r="CA11" s="59">
        <f t="shared" ref="CA11" si="119">BZ11/BZ$19*100</f>
        <v>0.8519474470686409</v>
      </c>
      <c r="CB11" s="58">
        <v>201</v>
      </c>
      <c r="CC11" s="59">
        <f t="shared" ref="CC11" si="120">CB11/CB$19*100</f>
        <v>0.46007004051363037</v>
      </c>
      <c r="CD11" s="58">
        <v>0</v>
      </c>
      <c r="CE11" s="104">
        <f t="shared" si="87"/>
        <v>640</v>
      </c>
      <c r="CF11" s="59">
        <f t="shared" si="35"/>
        <v>0.67214182192442606</v>
      </c>
      <c r="CG11" s="107">
        <v>399</v>
      </c>
      <c r="CH11" s="59">
        <f t="shared" ref="CH11" si="121">CG11/CG$19*100</f>
        <v>0.84675622333991207</v>
      </c>
      <c r="CI11" s="58">
        <v>188</v>
      </c>
      <c r="CJ11" s="59">
        <f t="shared" ref="CJ11" si="122">CI11/CI$19*100</f>
        <v>0.48121224531585949</v>
      </c>
      <c r="CK11" s="58">
        <v>0</v>
      </c>
      <c r="CL11" s="104">
        <f t="shared" si="90"/>
        <v>587</v>
      </c>
      <c r="CM11" s="59">
        <f t="shared" si="38"/>
        <v>0.68106138834422025</v>
      </c>
      <c r="CN11" s="107">
        <v>363</v>
      </c>
      <c r="CO11" s="59">
        <f t="shared" ref="CO11" si="123">CN11/CN$19*100</f>
        <v>0.87624013324643346</v>
      </c>
      <c r="CP11" s="58">
        <v>167</v>
      </c>
      <c r="CQ11" s="59">
        <f t="shared" ref="CQ11" si="124">CP11/CP$19*100</f>
        <v>0.49522566870292395</v>
      </c>
      <c r="CR11" s="58">
        <v>0</v>
      </c>
      <c r="CS11" s="104">
        <f t="shared" si="93"/>
        <v>530</v>
      </c>
      <c r="CT11" s="59">
        <f t="shared" ref="CT11" si="125">CS11/CS$19*100</f>
        <v>0.70526553912893053</v>
      </c>
      <c r="CU11" s="107">
        <v>314</v>
      </c>
      <c r="CV11" s="59">
        <f t="shared" ref="CV11" si="126">CU11/CU$19*100</f>
        <v>0.90482090885514233</v>
      </c>
      <c r="CW11" s="58">
        <v>141</v>
      </c>
      <c r="CX11" s="59">
        <f t="shared" ref="CX11" si="127">CW11/CW$19*100</f>
        <v>0.51429822001750802</v>
      </c>
      <c r="CY11" s="58">
        <v>0</v>
      </c>
      <c r="CZ11" s="104">
        <f t="shared" si="97"/>
        <v>455</v>
      </c>
      <c r="DA11" s="59">
        <f t="shared" si="44"/>
        <v>0.73246510729406467</v>
      </c>
      <c r="DB11" s="107">
        <v>269</v>
      </c>
      <c r="DC11" s="59">
        <f t="shared" si="45"/>
        <v>1.0090400990284707</v>
      </c>
      <c r="DD11" s="58">
        <v>115</v>
      </c>
      <c r="DE11" s="59">
        <f t="shared" si="46"/>
        <v>0.570861255894763</v>
      </c>
      <c r="DF11" s="58">
        <v>0</v>
      </c>
      <c r="DG11" s="104">
        <f t="shared" si="98"/>
        <v>384</v>
      </c>
      <c r="DH11" s="59">
        <f t="shared" si="47"/>
        <v>0.82044269720536711</v>
      </c>
      <c r="DI11" s="107">
        <v>177</v>
      </c>
      <c r="DJ11" s="59">
        <f t="shared" si="48"/>
        <v>1.0158402203856749</v>
      </c>
      <c r="DK11" s="58">
        <v>87</v>
      </c>
      <c r="DL11" s="59">
        <f t="shared" si="49"/>
        <v>0.70127357730130579</v>
      </c>
      <c r="DM11" s="58">
        <v>0</v>
      </c>
      <c r="DN11" s="104">
        <f t="shared" si="99"/>
        <v>264</v>
      </c>
      <c r="DO11" s="59">
        <f t="shared" si="50"/>
        <v>0.88501508548441166</v>
      </c>
      <c r="DP11" s="107">
        <v>105</v>
      </c>
      <c r="DQ11" s="59">
        <f t="shared" si="51"/>
        <v>1.2693423597678917</v>
      </c>
      <c r="DR11" s="58">
        <v>52</v>
      </c>
      <c r="DS11" s="59">
        <f t="shared" si="52"/>
        <v>0.94959824689554417</v>
      </c>
      <c r="DT11" s="58">
        <v>0</v>
      </c>
      <c r="DU11" s="104">
        <f t="shared" si="100"/>
        <v>157</v>
      </c>
      <c r="DV11" s="59">
        <f t="shared" si="53"/>
        <v>1.1419842886237996</v>
      </c>
      <c r="DW11" s="107">
        <v>29</v>
      </c>
      <c r="DX11" s="59">
        <f t="shared" si="54"/>
        <v>1.2581344902386116</v>
      </c>
      <c r="DY11" s="58">
        <v>16</v>
      </c>
      <c r="DZ11" s="59">
        <f t="shared" si="1"/>
        <v>1.0631229235880399</v>
      </c>
      <c r="EA11" s="58">
        <v>0</v>
      </c>
      <c r="EB11" s="104">
        <f t="shared" si="101"/>
        <v>45</v>
      </c>
      <c r="EC11" s="59">
        <f t="shared" si="55"/>
        <v>1.1811023622047243</v>
      </c>
      <c r="ED11" s="107">
        <v>5</v>
      </c>
      <c r="EE11" s="59">
        <f t="shared" si="56"/>
        <v>1.25</v>
      </c>
      <c r="EF11" s="58">
        <v>1</v>
      </c>
      <c r="EG11" s="59">
        <f t="shared" si="57"/>
        <v>0.37735849056603776</v>
      </c>
      <c r="EH11" s="58">
        <v>0</v>
      </c>
      <c r="EI11" s="104">
        <f t="shared" si="102"/>
        <v>6</v>
      </c>
      <c r="EJ11" s="59">
        <f t="shared" si="58"/>
        <v>0.90225563909774442</v>
      </c>
      <c r="EK11" s="107">
        <v>1</v>
      </c>
      <c r="EL11" s="59">
        <f t="shared" si="59"/>
        <v>2.083333333333333</v>
      </c>
      <c r="EM11" s="58">
        <v>0</v>
      </c>
      <c r="EN11" s="59">
        <f t="shared" si="60"/>
        <v>0</v>
      </c>
      <c r="EO11" s="58">
        <v>0</v>
      </c>
      <c r="EP11" s="104">
        <f t="shared" si="103"/>
        <v>1</v>
      </c>
      <c r="EQ11" s="59">
        <f t="shared" si="61"/>
        <v>1</v>
      </c>
      <c r="ER11" s="107">
        <v>1</v>
      </c>
      <c r="ES11" s="59">
        <f t="shared" si="62"/>
        <v>4</v>
      </c>
      <c r="ET11" s="58">
        <v>0</v>
      </c>
      <c r="EU11" s="59">
        <f t="shared" si="63"/>
        <v>0</v>
      </c>
      <c r="EV11" s="58">
        <v>0</v>
      </c>
      <c r="EW11" s="104">
        <f t="shared" si="104"/>
        <v>1</v>
      </c>
      <c r="EX11" s="59">
        <f t="shared" si="64"/>
        <v>2.083333333333333</v>
      </c>
      <c r="EY11" s="107">
        <v>0</v>
      </c>
      <c r="EZ11" s="59">
        <f t="shared" si="65"/>
        <v>0</v>
      </c>
      <c r="FA11" s="58">
        <v>0</v>
      </c>
      <c r="FB11" s="59">
        <f t="shared" si="66"/>
        <v>0</v>
      </c>
      <c r="FC11" s="58">
        <v>0</v>
      </c>
      <c r="FD11" s="104">
        <f t="shared" si="105"/>
        <v>0</v>
      </c>
      <c r="FE11" s="59">
        <f t="shared" si="67"/>
        <v>0</v>
      </c>
      <c r="FF11" s="107">
        <v>0</v>
      </c>
      <c r="FG11" s="59">
        <f t="shared" si="68"/>
        <v>0</v>
      </c>
      <c r="FH11" s="58">
        <v>0</v>
      </c>
      <c r="FI11" s="59">
        <f t="shared" si="69"/>
        <v>0</v>
      </c>
      <c r="FJ11" s="58">
        <v>0</v>
      </c>
      <c r="FK11" s="104">
        <f t="shared" si="106"/>
        <v>0</v>
      </c>
      <c r="FL11" s="59">
        <f t="shared" si="70"/>
        <v>0</v>
      </c>
      <c r="FM11" s="107">
        <v>0</v>
      </c>
      <c r="FN11" s="59">
        <v>0</v>
      </c>
      <c r="FO11" s="58">
        <v>0</v>
      </c>
      <c r="FP11" s="59">
        <f t="shared" si="71"/>
        <v>0</v>
      </c>
      <c r="FQ11" s="58">
        <v>0</v>
      </c>
      <c r="FR11" s="104">
        <f t="shared" si="107"/>
        <v>0</v>
      </c>
      <c r="FS11" s="59">
        <f t="shared" si="72"/>
        <v>0</v>
      </c>
      <c r="FT11" s="107">
        <v>0</v>
      </c>
      <c r="FU11" s="59">
        <v>0</v>
      </c>
      <c r="FV11" s="58">
        <v>0</v>
      </c>
      <c r="FW11" s="59">
        <f t="shared" si="73"/>
        <v>0</v>
      </c>
      <c r="FX11" s="58">
        <v>0</v>
      </c>
      <c r="FY11" s="104">
        <f t="shared" si="108"/>
        <v>0</v>
      </c>
      <c r="FZ11" s="59">
        <f t="shared" si="74"/>
        <v>0</v>
      </c>
      <c r="GA11" s="107">
        <v>0</v>
      </c>
      <c r="GB11" s="59">
        <v>0</v>
      </c>
      <c r="GC11" s="58">
        <v>0</v>
      </c>
      <c r="GD11" s="59">
        <v>0</v>
      </c>
      <c r="GE11" s="58">
        <v>0</v>
      </c>
      <c r="GF11" s="104">
        <f t="shared" si="109"/>
        <v>0</v>
      </c>
      <c r="GG11" s="60">
        <v>0</v>
      </c>
    </row>
    <row r="12" spans="1:1062" s="6" customFormat="1" ht="12.75" x14ac:dyDescent="0.2">
      <c r="A12" s="187" t="s">
        <v>251</v>
      </c>
      <c r="B12" s="53">
        <v>20587600</v>
      </c>
      <c r="C12" s="54">
        <f t="shared" si="2"/>
        <v>12.77711710154342</v>
      </c>
      <c r="D12" s="55">
        <v>20690288</v>
      </c>
      <c r="E12" s="54">
        <f t="shared" si="2"/>
        <v>12.461119694615874</v>
      </c>
      <c r="F12" s="55">
        <f t="shared" si="0"/>
        <v>41277888</v>
      </c>
      <c r="G12" s="57">
        <f t="shared" si="3"/>
        <v>12.616747179060614</v>
      </c>
      <c r="H12" s="107">
        <v>1791</v>
      </c>
      <c r="I12" s="59">
        <f t="shared" si="4"/>
        <v>2.4640911342248639</v>
      </c>
      <c r="J12" s="58">
        <v>763</v>
      </c>
      <c r="K12" s="59">
        <f t="shared" si="5"/>
        <v>1.213229448242964</v>
      </c>
      <c r="L12" s="58">
        <v>0</v>
      </c>
      <c r="M12" s="104">
        <f t="shared" si="75"/>
        <v>2554</v>
      </c>
      <c r="N12" s="59">
        <f t="shared" si="6"/>
        <v>1.8838420346084059</v>
      </c>
      <c r="O12" s="107">
        <v>1779</v>
      </c>
      <c r="P12" s="59">
        <f t="shared" si="7"/>
        <v>2.459016393442623</v>
      </c>
      <c r="Q12" s="58">
        <v>762</v>
      </c>
      <c r="R12" s="59">
        <f t="shared" si="8"/>
        <v>1.2170191017696288</v>
      </c>
      <c r="S12" s="58">
        <v>0</v>
      </c>
      <c r="T12" s="104">
        <f t="shared" si="76"/>
        <v>2541</v>
      </c>
      <c r="U12" s="59">
        <f t="shared" si="9"/>
        <v>1.8828079847063532</v>
      </c>
      <c r="V12" s="107">
        <v>1741</v>
      </c>
      <c r="W12" s="59">
        <f t="shared" si="10"/>
        <v>2.4629008756666524</v>
      </c>
      <c r="X12" s="58">
        <v>744</v>
      </c>
      <c r="Y12" s="59">
        <f t="shared" si="11"/>
        <v>1.2132280999282499</v>
      </c>
      <c r="Z12" s="58">
        <v>0</v>
      </c>
      <c r="AA12" s="104">
        <f t="shared" si="77"/>
        <v>2485</v>
      </c>
      <c r="AB12" s="59">
        <f t="shared" si="12"/>
        <v>1.8823903706453153</v>
      </c>
      <c r="AC12" s="107">
        <v>1667</v>
      </c>
      <c r="AD12" s="59">
        <f t="shared" si="13"/>
        <v>2.434714026990711</v>
      </c>
      <c r="AE12" s="58">
        <v>708</v>
      </c>
      <c r="AF12" s="59">
        <f t="shared" si="14"/>
        <v>1.1894162116757665</v>
      </c>
      <c r="AG12" s="58">
        <v>0</v>
      </c>
      <c r="AH12" s="104">
        <f t="shared" si="78"/>
        <v>2375</v>
      </c>
      <c r="AI12" s="59">
        <f t="shared" si="15"/>
        <v>1.8555702264967615</v>
      </c>
      <c r="AJ12" s="107">
        <v>1585</v>
      </c>
      <c r="AK12" s="59">
        <f t="shared" si="16"/>
        <v>2.3865090717458406</v>
      </c>
      <c r="AL12" s="58">
        <v>665</v>
      </c>
      <c r="AM12" s="59">
        <f t="shared" si="17"/>
        <v>1.1501210653753027</v>
      </c>
      <c r="AN12" s="58">
        <v>0</v>
      </c>
      <c r="AO12" s="104">
        <f t="shared" si="79"/>
        <v>2250</v>
      </c>
      <c r="AP12" s="59">
        <f t="shared" si="18"/>
        <v>1.811083833058317</v>
      </c>
      <c r="AQ12" s="107">
        <v>1532</v>
      </c>
      <c r="AR12" s="59">
        <f t="shared" si="19"/>
        <v>2.3701228379590953</v>
      </c>
      <c r="AS12" s="58">
        <v>641</v>
      </c>
      <c r="AT12" s="59">
        <f t="shared" si="20"/>
        <v>1.1410363671965396</v>
      </c>
      <c r="AU12" s="58">
        <v>0</v>
      </c>
      <c r="AV12" s="104">
        <f t="shared" si="80"/>
        <v>2173</v>
      </c>
      <c r="AW12" s="59">
        <f t="shared" si="21"/>
        <v>1.7986177213094403</v>
      </c>
      <c r="AX12" s="107">
        <v>1472</v>
      </c>
      <c r="AY12" s="59">
        <f t="shared" si="22"/>
        <v>2.3442850089981047</v>
      </c>
      <c r="AZ12" s="58">
        <v>608</v>
      </c>
      <c r="BA12" s="59">
        <f t="shared" si="23"/>
        <v>1.1171131444530187</v>
      </c>
      <c r="BB12" s="58">
        <v>0</v>
      </c>
      <c r="BC12" s="104">
        <f t="shared" si="81"/>
        <v>2080</v>
      </c>
      <c r="BD12" s="59">
        <f t="shared" si="24"/>
        <v>1.7744866358975233</v>
      </c>
      <c r="BE12" s="107">
        <v>1414</v>
      </c>
      <c r="BF12" s="59">
        <f t="shared" si="25"/>
        <v>2.3306795892465675</v>
      </c>
      <c r="BG12" s="58">
        <v>572</v>
      </c>
      <c r="BH12" s="59">
        <f t="shared" si="26"/>
        <v>1.0897106170581623</v>
      </c>
      <c r="BI12" s="58">
        <v>0</v>
      </c>
      <c r="BJ12" s="104">
        <f t="shared" si="82"/>
        <v>1986</v>
      </c>
      <c r="BK12" s="59">
        <f t="shared" si="27"/>
        <v>1.7550371155885474</v>
      </c>
      <c r="BL12" s="107">
        <v>1349</v>
      </c>
      <c r="BM12" s="59">
        <f t="shared" si="28"/>
        <v>2.3182677435985566</v>
      </c>
      <c r="BN12" s="58">
        <v>541</v>
      </c>
      <c r="BO12" s="59">
        <f t="shared" si="28"/>
        <v>1.0799696570447559</v>
      </c>
      <c r="BP12" s="58">
        <v>0</v>
      </c>
      <c r="BQ12" s="104">
        <f t="shared" si="83"/>
        <v>1890</v>
      </c>
      <c r="BR12" s="59">
        <f t="shared" si="29"/>
        <v>1.7454102175760038</v>
      </c>
      <c r="BS12" s="107">
        <v>1282</v>
      </c>
      <c r="BT12" s="59">
        <f t="shared" si="30"/>
        <v>2.3254970251052094</v>
      </c>
      <c r="BU12" s="58">
        <v>510</v>
      </c>
      <c r="BV12" s="59">
        <f t="shared" si="31"/>
        <v>1.0818608005769925</v>
      </c>
      <c r="BW12" s="58">
        <v>0</v>
      </c>
      <c r="BX12" s="104">
        <f t="shared" si="84"/>
        <v>1792</v>
      </c>
      <c r="BY12" s="59">
        <f t="shared" si="32"/>
        <v>1.7522416372507799</v>
      </c>
      <c r="BZ12" s="107">
        <v>1212</v>
      </c>
      <c r="CA12" s="59">
        <f t="shared" ref="CA12" si="128">BZ12/BZ$19*100</f>
        <v>2.3520735896291409</v>
      </c>
      <c r="CB12" s="58">
        <v>478</v>
      </c>
      <c r="CC12" s="59">
        <f t="shared" ref="CC12" si="129">CB12/CB$19*100</f>
        <v>1.0940969122662454</v>
      </c>
      <c r="CD12" s="58">
        <v>0</v>
      </c>
      <c r="CE12" s="104">
        <f t="shared" si="87"/>
        <v>1690</v>
      </c>
      <c r="CF12" s="59">
        <f t="shared" si="35"/>
        <v>1.7748744985191875</v>
      </c>
      <c r="CG12" s="107">
        <v>1110</v>
      </c>
      <c r="CH12" s="59">
        <f t="shared" ref="CH12" si="130">CG12/CG$19*100</f>
        <v>2.355637613802763</v>
      </c>
      <c r="CI12" s="58">
        <v>439</v>
      </c>
      <c r="CJ12" s="59">
        <f t="shared" ref="CJ12" si="131">CI12/CI$19*100</f>
        <v>1.1236817856045869</v>
      </c>
      <c r="CK12" s="58">
        <v>0</v>
      </c>
      <c r="CL12" s="104">
        <f t="shared" si="90"/>
        <v>1549</v>
      </c>
      <c r="CM12" s="59">
        <f t="shared" si="38"/>
        <v>1.7972131014398589</v>
      </c>
      <c r="CN12" s="107">
        <v>995</v>
      </c>
      <c r="CO12" s="59">
        <f t="shared" ref="CO12" si="132">CN12/CN$19*100</f>
        <v>2.4018152412677725</v>
      </c>
      <c r="CP12" s="58">
        <v>388</v>
      </c>
      <c r="CQ12" s="59">
        <f t="shared" ref="CQ12" si="133">CP12/CP$19*100</f>
        <v>1.1505841883636796</v>
      </c>
      <c r="CR12" s="58">
        <v>0</v>
      </c>
      <c r="CS12" s="104">
        <f t="shared" si="93"/>
        <v>1383</v>
      </c>
      <c r="CT12" s="59">
        <f t="shared" ref="CT12" si="134">CS12/CS$19*100</f>
        <v>1.8403438502175677</v>
      </c>
      <c r="CU12" s="107">
        <v>844</v>
      </c>
      <c r="CV12" s="59">
        <f t="shared" ref="CV12" si="135">CU12/CU$19*100</f>
        <v>2.432066391954586</v>
      </c>
      <c r="CW12" s="58">
        <v>337</v>
      </c>
      <c r="CX12" s="59">
        <f t="shared" ref="CX12" si="136">CW12/CW$19*100</f>
        <v>1.2292092208929093</v>
      </c>
      <c r="CY12" s="58">
        <v>0</v>
      </c>
      <c r="CZ12" s="104">
        <f t="shared" si="97"/>
        <v>1181</v>
      </c>
      <c r="DA12" s="59">
        <f t="shared" si="44"/>
        <v>1.9011896521193192</v>
      </c>
      <c r="DB12" s="107">
        <v>691</v>
      </c>
      <c r="DC12" s="59">
        <f t="shared" si="45"/>
        <v>2.5919951986196033</v>
      </c>
      <c r="DD12" s="58">
        <v>284</v>
      </c>
      <c r="DE12" s="59">
        <f t="shared" si="46"/>
        <v>1.4097791015140233</v>
      </c>
      <c r="DF12" s="58">
        <v>0</v>
      </c>
      <c r="DG12" s="104">
        <f t="shared" si="98"/>
        <v>975</v>
      </c>
      <c r="DH12" s="59">
        <f t="shared" si="47"/>
        <v>2.0831552858730022</v>
      </c>
      <c r="DI12" s="107">
        <v>498</v>
      </c>
      <c r="DJ12" s="59">
        <f t="shared" si="48"/>
        <v>2.8581267217630857</v>
      </c>
      <c r="DK12" s="58">
        <v>198</v>
      </c>
      <c r="DL12" s="59">
        <f t="shared" si="49"/>
        <v>1.5960019345477996</v>
      </c>
      <c r="DM12" s="58">
        <v>0</v>
      </c>
      <c r="DN12" s="104">
        <f t="shared" si="99"/>
        <v>696</v>
      </c>
      <c r="DO12" s="59">
        <f t="shared" si="50"/>
        <v>2.3332215890043582</v>
      </c>
      <c r="DP12" s="107">
        <v>279</v>
      </c>
      <c r="DQ12" s="59">
        <f t="shared" si="51"/>
        <v>3.3728239845261125</v>
      </c>
      <c r="DR12" s="58">
        <v>116</v>
      </c>
      <c r="DS12" s="59">
        <f t="shared" si="52"/>
        <v>2.1183345507669831</v>
      </c>
      <c r="DT12" s="58">
        <v>0</v>
      </c>
      <c r="DU12" s="104">
        <f t="shared" si="100"/>
        <v>395</v>
      </c>
      <c r="DV12" s="59">
        <f t="shared" si="53"/>
        <v>2.8731451847541463</v>
      </c>
      <c r="DW12" s="107">
        <v>88</v>
      </c>
      <c r="DX12" s="59">
        <f t="shared" si="54"/>
        <v>3.8177874186550977</v>
      </c>
      <c r="DY12" s="58">
        <v>46</v>
      </c>
      <c r="DZ12" s="59">
        <f t="shared" si="1"/>
        <v>3.0564784053156147</v>
      </c>
      <c r="EA12" s="58">
        <v>0</v>
      </c>
      <c r="EB12" s="104">
        <f t="shared" si="101"/>
        <v>134</v>
      </c>
      <c r="EC12" s="59">
        <f t="shared" si="55"/>
        <v>3.5170603674540684</v>
      </c>
      <c r="ED12" s="107">
        <v>11</v>
      </c>
      <c r="EE12" s="59">
        <f t="shared" si="56"/>
        <v>2.75</v>
      </c>
      <c r="EF12" s="58">
        <v>11</v>
      </c>
      <c r="EG12" s="59">
        <f t="shared" si="57"/>
        <v>4.1509433962264151</v>
      </c>
      <c r="EH12" s="58">
        <v>0</v>
      </c>
      <c r="EI12" s="104">
        <f t="shared" si="102"/>
        <v>22</v>
      </c>
      <c r="EJ12" s="59">
        <f t="shared" si="58"/>
        <v>3.3082706766917291</v>
      </c>
      <c r="EK12" s="107">
        <v>1</v>
      </c>
      <c r="EL12" s="59">
        <f t="shared" si="59"/>
        <v>2.083333333333333</v>
      </c>
      <c r="EM12" s="58">
        <v>2</v>
      </c>
      <c r="EN12" s="59">
        <f t="shared" si="60"/>
        <v>3.8461538461538463</v>
      </c>
      <c r="EO12" s="58">
        <v>0</v>
      </c>
      <c r="EP12" s="104">
        <f t="shared" si="103"/>
        <v>3</v>
      </c>
      <c r="EQ12" s="59">
        <f t="shared" si="61"/>
        <v>3</v>
      </c>
      <c r="ER12" s="107">
        <v>1</v>
      </c>
      <c r="ES12" s="59">
        <f t="shared" si="62"/>
        <v>4</v>
      </c>
      <c r="ET12" s="58">
        <v>2</v>
      </c>
      <c r="EU12" s="59">
        <f t="shared" si="63"/>
        <v>8.695652173913043</v>
      </c>
      <c r="EV12" s="58">
        <v>0</v>
      </c>
      <c r="EW12" s="104">
        <f t="shared" si="104"/>
        <v>3</v>
      </c>
      <c r="EX12" s="59">
        <f t="shared" si="64"/>
        <v>6.25</v>
      </c>
      <c r="EY12" s="107">
        <v>0</v>
      </c>
      <c r="EZ12" s="59">
        <f t="shared" si="65"/>
        <v>0</v>
      </c>
      <c r="FA12" s="58">
        <v>2</v>
      </c>
      <c r="FB12" s="59">
        <f t="shared" si="66"/>
        <v>25</v>
      </c>
      <c r="FC12" s="58">
        <v>0</v>
      </c>
      <c r="FD12" s="104">
        <f t="shared" si="105"/>
        <v>2</v>
      </c>
      <c r="FE12" s="59">
        <f t="shared" si="67"/>
        <v>15.384615384615385</v>
      </c>
      <c r="FF12" s="107">
        <v>0</v>
      </c>
      <c r="FG12" s="59">
        <f t="shared" si="68"/>
        <v>0</v>
      </c>
      <c r="FH12" s="58">
        <v>1</v>
      </c>
      <c r="FI12" s="59">
        <f t="shared" si="69"/>
        <v>25</v>
      </c>
      <c r="FJ12" s="58">
        <v>0</v>
      </c>
      <c r="FK12" s="104">
        <f t="shared" si="106"/>
        <v>1</v>
      </c>
      <c r="FL12" s="59">
        <f t="shared" si="70"/>
        <v>16.666666666666664</v>
      </c>
      <c r="FM12" s="107">
        <v>0</v>
      </c>
      <c r="FN12" s="59">
        <v>0</v>
      </c>
      <c r="FO12" s="58">
        <v>0</v>
      </c>
      <c r="FP12" s="59">
        <f t="shared" si="71"/>
        <v>0</v>
      </c>
      <c r="FQ12" s="58">
        <v>0</v>
      </c>
      <c r="FR12" s="104">
        <f t="shared" si="107"/>
        <v>0</v>
      </c>
      <c r="FS12" s="59">
        <f t="shared" si="72"/>
        <v>0</v>
      </c>
      <c r="FT12" s="107">
        <v>0</v>
      </c>
      <c r="FU12" s="59">
        <v>0</v>
      </c>
      <c r="FV12" s="58">
        <v>0</v>
      </c>
      <c r="FW12" s="59">
        <f t="shared" si="73"/>
        <v>0</v>
      </c>
      <c r="FX12" s="58">
        <v>0</v>
      </c>
      <c r="FY12" s="104">
        <f t="shared" si="108"/>
        <v>0</v>
      </c>
      <c r="FZ12" s="59">
        <f t="shared" si="74"/>
        <v>0</v>
      </c>
      <c r="GA12" s="107">
        <v>0</v>
      </c>
      <c r="GB12" s="59">
        <v>0</v>
      </c>
      <c r="GC12" s="58">
        <v>0</v>
      </c>
      <c r="GD12" s="59">
        <v>0</v>
      </c>
      <c r="GE12" s="58">
        <v>0</v>
      </c>
      <c r="GF12" s="104">
        <f t="shared" si="109"/>
        <v>0</v>
      </c>
      <c r="GG12" s="60">
        <v>0</v>
      </c>
    </row>
    <row r="13" spans="1:1062" s="6" customFormat="1" ht="12.75" x14ac:dyDescent="0.2">
      <c r="A13" s="187" t="s">
        <v>252</v>
      </c>
      <c r="B13" s="53">
        <v>20541202</v>
      </c>
      <c r="C13" s="54">
        <f t="shared" si="2"/>
        <v>12.748321482856568</v>
      </c>
      <c r="D13" s="55">
        <v>21090497</v>
      </c>
      <c r="E13" s="54">
        <f t="shared" si="2"/>
        <v>12.702153181044991</v>
      </c>
      <c r="F13" s="55">
        <f t="shared" si="0"/>
        <v>41631699</v>
      </c>
      <c r="G13" s="57">
        <f t="shared" si="3"/>
        <v>12.724890888742918</v>
      </c>
      <c r="H13" s="107">
        <v>4814</v>
      </c>
      <c r="I13" s="59">
        <f t="shared" si="4"/>
        <v>6.6231907985251217</v>
      </c>
      <c r="J13" s="58">
        <v>2113</v>
      </c>
      <c r="K13" s="59">
        <f t="shared" si="5"/>
        <v>3.359834631896963</v>
      </c>
      <c r="L13" s="58">
        <v>0</v>
      </c>
      <c r="M13" s="104">
        <f t="shared" si="75"/>
        <v>6927</v>
      </c>
      <c r="N13" s="59">
        <f t="shared" si="6"/>
        <v>5.1093867555726025</v>
      </c>
      <c r="O13" s="107">
        <v>4787</v>
      </c>
      <c r="P13" s="59">
        <f t="shared" si="7"/>
        <v>6.6168136455367259</v>
      </c>
      <c r="Q13" s="58">
        <v>2095</v>
      </c>
      <c r="R13" s="59">
        <f t="shared" si="8"/>
        <v>3.3460039609020638</v>
      </c>
      <c r="S13" s="58">
        <v>0</v>
      </c>
      <c r="T13" s="104">
        <f t="shared" si="76"/>
        <v>6882</v>
      </c>
      <c r="U13" s="59">
        <f t="shared" si="9"/>
        <v>5.099364246654515</v>
      </c>
      <c r="V13" s="107">
        <v>4680</v>
      </c>
      <c r="W13" s="59">
        <f t="shared" si="10"/>
        <v>6.620549166065441</v>
      </c>
      <c r="X13" s="58">
        <v>2047</v>
      </c>
      <c r="Y13" s="59">
        <f t="shared" si="11"/>
        <v>3.3380079577326986</v>
      </c>
      <c r="Z13" s="58">
        <v>0</v>
      </c>
      <c r="AA13" s="104">
        <f t="shared" si="77"/>
        <v>6727</v>
      </c>
      <c r="AB13" s="59">
        <f t="shared" si="12"/>
        <v>5.095710270958163</v>
      </c>
      <c r="AC13" s="107">
        <v>4519</v>
      </c>
      <c r="AD13" s="59">
        <f t="shared" si="13"/>
        <v>6.6001635800666012</v>
      </c>
      <c r="AE13" s="58">
        <v>1975</v>
      </c>
      <c r="AF13" s="59">
        <f t="shared" si="14"/>
        <v>3.3179336413271732</v>
      </c>
      <c r="AG13" s="58">
        <v>0</v>
      </c>
      <c r="AH13" s="104">
        <f t="shared" si="78"/>
        <v>6494</v>
      </c>
      <c r="AI13" s="59">
        <f t="shared" si="15"/>
        <v>5.073714968787356</v>
      </c>
      <c r="AJ13" s="107">
        <v>4351</v>
      </c>
      <c r="AK13" s="59">
        <f t="shared" si="16"/>
        <v>6.551230896634797</v>
      </c>
      <c r="AL13" s="58">
        <v>1892</v>
      </c>
      <c r="AM13" s="59">
        <f t="shared" si="17"/>
        <v>3.2722241438948458</v>
      </c>
      <c r="AN13" s="58">
        <v>0</v>
      </c>
      <c r="AO13" s="104">
        <f t="shared" si="79"/>
        <v>6243</v>
      </c>
      <c r="AP13" s="59">
        <f t="shared" si="18"/>
        <v>5.0251539421258107</v>
      </c>
      <c r="AQ13" s="107">
        <v>4204</v>
      </c>
      <c r="AR13" s="59">
        <f t="shared" si="19"/>
        <v>6.5039141062532879</v>
      </c>
      <c r="AS13" s="58">
        <v>1819</v>
      </c>
      <c r="AT13" s="59">
        <f t="shared" si="20"/>
        <v>3.2379799562098368</v>
      </c>
      <c r="AU13" s="58">
        <v>0</v>
      </c>
      <c r="AV13" s="104">
        <f t="shared" si="80"/>
        <v>6023</v>
      </c>
      <c r="AW13" s="59">
        <f t="shared" si="21"/>
        <v>4.9853081157141084</v>
      </c>
      <c r="AX13" s="107">
        <v>4061</v>
      </c>
      <c r="AY13" s="59">
        <f t="shared" si="22"/>
        <v>6.4674873787644724</v>
      </c>
      <c r="AZ13" s="58">
        <v>1746</v>
      </c>
      <c r="BA13" s="59">
        <f t="shared" si="23"/>
        <v>3.2080255760114653</v>
      </c>
      <c r="BB13" s="58">
        <v>0</v>
      </c>
      <c r="BC13" s="104">
        <f t="shared" si="81"/>
        <v>5807</v>
      </c>
      <c r="BD13" s="59">
        <f t="shared" si="24"/>
        <v>4.9540595647389027</v>
      </c>
      <c r="BE13" s="107">
        <v>3890</v>
      </c>
      <c r="BF13" s="59">
        <f t="shared" si="25"/>
        <v>6.4118413028070353</v>
      </c>
      <c r="BG13" s="58">
        <v>1674</v>
      </c>
      <c r="BH13" s="59">
        <f t="shared" si="26"/>
        <v>3.1891181345373489</v>
      </c>
      <c r="BI13" s="58">
        <v>0</v>
      </c>
      <c r="BJ13" s="104">
        <f t="shared" si="82"/>
        <v>5564</v>
      </c>
      <c r="BK13" s="59">
        <f t="shared" si="27"/>
        <v>4.9169317780134323</v>
      </c>
      <c r="BL13" s="107">
        <v>3702</v>
      </c>
      <c r="BM13" s="59">
        <f t="shared" si="28"/>
        <v>6.3619178553015976</v>
      </c>
      <c r="BN13" s="58">
        <v>1577</v>
      </c>
      <c r="BO13" s="59">
        <f t="shared" si="28"/>
        <v>3.14808160657963</v>
      </c>
      <c r="BP13" s="58">
        <v>0</v>
      </c>
      <c r="BQ13" s="104">
        <f t="shared" si="83"/>
        <v>5279</v>
      </c>
      <c r="BR13" s="59">
        <f t="shared" si="29"/>
        <v>4.8751431421077909</v>
      </c>
      <c r="BS13" s="107">
        <v>3501</v>
      </c>
      <c r="BT13" s="59">
        <f t="shared" si="30"/>
        <v>6.3506747932085332</v>
      </c>
      <c r="BU13" s="58">
        <v>1477</v>
      </c>
      <c r="BV13" s="59">
        <f t="shared" si="31"/>
        <v>3.1331537302984667</v>
      </c>
      <c r="BW13" s="58">
        <v>0</v>
      </c>
      <c r="BX13" s="104">
        <f t="shared" si="84"/>
        <v>4978</v>
      </c>
      <c r="BY13" s="59">
        <f t="shared" si="32"/>
        <v>4.8675551731218647</v>
      </c>
      <c r="BZ13" s="107">
        <v>3285</v>
      </c>
      <c r="CA13" s="59">
        <f t="shared" ref="CA13" si="137">BZ13/BZ$19*100</f>
        <v>6.3750509421878947</v>
      </c>
      <c r="CB13" s="58">
        <v>1370</v>
      </c>
      <c r="CC13" s="59">
        <f t="shared" ref="CC13" si="138">CB13/CB$19*100</f>
        <v>3.1358007736501179</v>
      </c>
      <c r="CD13" s="58">
        <v>0</v>
      </c>
      <c r="CE13" s="104">
        <f t="shared" si="87"/>
        <v>4655</v>
      </c>
      <c r="CF13" s="59">
        <f t="shared" si="35"/>
        <v>4.888781532903443</v>
      </c>
      <c r="CG13" s="107">
        <v>3006</v>
      </c>
      <c r="CH13" s="59">
        <f t="shared" ref="CH13" si="139">CG13/CG$19*100</f>
        <v>6.3793213217036984</v>
      </c>
      <c r="CI13" s="58">
        <v>1241</v>
      </c>
      <c r="CJ13" s="59">
        <f t="shared" ref="CJ13" si="140">CI13/CI$19*100</f>
        <v>3.1765127470052215</v>
      </c>
      <c r="CK13" s="58">
        <v>0</v>
      </c>
      <c r="CL13" s="104">
        <f t="shared" si="90"/>
        <v>4247</v>
      </c>
      <c r="CM13" s="59">
        <f t="shared" si="38"/>
        <v>4.9275429579180638</v>
      </c>
      <c r="CN13" s="107">
        <v>2684</v>
      </c>
      <c r="CO13" s="59">
        <f t="shared" ref="CO13" si="141">CN13/CN$19*100</f>
        <v>6.4788664397615072</v>
      </c>
      <c r="CP13" s="58">
        <v>1119</v>
      </c>
      <c r="CQ13" s="59">
        <f t="shared" ref="CQ13" si="142">CP13/CP$19*100</f>
        <v>3.3183085226261788</v>
      </c>
      <c r="CR13" s="58">
        <v>0</v>
      </c>
      <c r="CS13" s="104">
        <f t="shared" si="93"/>
        <v>3803</v>
      </c>
      <c r="CT13" s="59">
        <f t="shared" ref="CT13" si="143">CS13/CS$19*100</f>
        <v>5.0606129156741941</v>
      </c>
      <c r="CU13" s="107">
        <v>2322</v>
      </c>
      <c r="CV13" s="59">
        <f t="shared" ref="CV13" si="144">CU13/CU$19*100</f>
        <v>6.691064173126243</v>
      </c>
      <c r="CW13" s="58">
        <v>970</v>
      </c>
      <c r="CX13" s="59">
        <f t="shared" ref="CX13" si="145">CW13/CW$19*100</f>
        <v>3.5380799533119345</v>
      </c>
      <c r="CY13" s="58">
        <v>0</v>
      </c>
      <c r="CZ13" s="104">
        <f t="shared" si="97"/>
        <v>3292</v>
      </c>
      <c r="DA13" s="59">
        <f t="shared" si="44"/>
        <v>5.2995057872792541</v>
      </c>
      <c r="DB13" s="107">
        <v>1866</v>
      </c>
      <c r="DC13" s="59">
        <f t="shared" si="45"/>
        <v>6.9995123598034432</v>
      </c>
      <c r="DD13" s="58">
        <v>741</v>
      </c>
      <c r="DE13" s="59">
        <f t="shared" si="46"/>
        <v>3.6783320923306029</v>
      </c>
      <c r="DF13" s="58">
        <v>0</v>
      </c>
      <c r="DG13" s="104">
        <f t="shared" si="98"/>
        <v>2607</v>
      </c>
      <c r="DH13" s="59">
        <f t="shared" si="47"/>
        <v>5.570036748995812</v>
      </c>
      <c r="DI13" s="107">
        <v>1322</v>
      </c>
      <c r="DJ13" s="59">
        <f t="shared" si="48"/>
        <v>7.5872359963269052</v>
      </c>
      <c r="DK13" s="58">
        <v>495</v>
      </c>
      <c r="DL13" s="59">
        <f t="shared" si="49"/>
        <v>3.9900048363694984</v>
      </c>
      <c r="DM13" s="58">
        <v>0</v>
      </c>
      <c r="DN13" s="104">
        <f t="shared" si="99"/>
        <v>1817</v>
      </c>
      <c r="DO13" s="59">
        <f t="shared" si="50"/>
        <v>6.0911833724438491</v>
      </c>
      <c r="DP13" s="107">
        <v>711</v>
      </c>
      <c r="DQ13" s="59">
        <f t="shared" si="51"/>
        <v>8.5952611218568666</v>
      </c>
      <c r="DR13" s="58">
        <v>259</v>
      </c>
      <c r="DS13" s="59">
        <f t="shared" si="52"/>
        <v>4.7297297297297298</v>
      </c>
      <c r="DT13" s="58">
        <v>0</v>
      </c>
      <c r="DU13" s="104">
        <f t="shared" si="100"/>
        <v>970</v>
      </c>
      <c r="DV13" s="59">
        <f t="shared" si="53"/>
        <v>7.0555717195228391</v>
      </c>
      <c r="DW13" s="107">
        <v>206</v>
      </c>
      <c r="DX13" s="59">
        <f t="shared" si="54"/>
        <v>8.9370932754880705</v>
      </c>
      <c r="DY13" s="58">
        <v>81</v>
      </c>
      <c r="DZ13" s="59">
        <f t="shared" si="1"/>
        <v>5.382059800664452</v>
      </c>
      <c r="EA13" s="58">
        <v>0</v>
      </c>
      <c r="EB13" s="104">
        <f t="shared" si="101"/>
        <v>287</v>
      </c>
      <c r="EC13" s="59">
        <f t="shared" si="55"/>
        <v>7.5328083989501318</v>
      </c>
      <c r="ED13" s="107">
        <v>33</v>
      </c>
      <c r="EE13" s="59">
        <f t="shared" si="56"/>
        <v>8.25</v>
      </c>
      <c r="EF13" s="58">
        <v>9</v>
      </c>
      <c r="EG13" s="59">
        <f t="shared" si="57"/>
        <v>3.3962264150943398</v>
      </c>
      <c r="EH13" s="58">
        <v>0</v>
      </c>
      <c r="EI13" s="104">
        <f t="shared" si="102"/>
        <v>42</v>
      </c>
      <c r="EJ13" s="59">
        <f t="shared" si="58"/>
        <v>6.3157894736842106</v>
      </c>
      <c r="EK13" s="107">
        <v>1</v>
      </c>
      <c r="EL13" s="59">
        <f t="shared" si="59"/>
        <v>2.083333333333333</v>
      </c>
      <c r="EM13" s="58">
        <v>1</v>
      </c>
      <c r="EN13" s="59">
        <f t="shared" si="60"/>
        <v>1.9230769230769231</v>
      </c>
      <c r="EO13" s="58">
        <v>0</v>
      </c>
      <c r="EP13" s="104">
        <f t="shared" si="103"/>
        <v>2</v>
      </c>
      <c r="EQ13" s="59">
        <f t="shared" si="61"/>
        <v>2</v>
      </c>
      <c r="ER13" s="107">
        <v>1</v>
      </c>
      <c r="ES13" s="59">
        <f t="shared" si="62"/>
        <v>4</v>
      </c>
      <c r="ET13" s="58">
        <v>0</v>
      </c>
      <c r="EU13" s="59">
        <f t="shared" si="63"/>
        <v>0</v>
      </c>
      <c r="EV13" s="58">
        <v>0</v>
      </c>
      <c r="EW13" s="104">
        <f t="shared" si="104"/>
        <v>1</v>
      </c>
      <c r="EX13" s="59">
        <f t="shared" si="64"/>
        <v>2.083333333333333</v>
      </c>
      <c r="EY13" s="107">
        <v>1</v>
      </c>
      <c r="EZ13" s="59">
        <f t="shared" si="65"/>
        <v>20</v>
      </c>
      <c r="FA13" s="58">
        <v>0</v>
      </c>
      <c r="FB13" s="59">
        <f t="shared" si="66"/>
        <v>0</v>
      </c>
      <c r="FC13" s="58">
        <v>0</v>
      </c>
      <c r="FD13" s="104">
        <f t="shared" si="105"/>
        <v>1</v>
      </c>
      <c r="FE13" s="59">
        <f t="shared" si="67"/>
        <v>7.6923076923076925</v>
      </c>
      <c r="FF13" s="107">
        <v>0</v>
      </c>
      <c r="FG13" s="59">
        <f t="shared" si="68"/>
        <v>0</v>
      </c>
      <c r="FH13" s="58">
        <v>0</v>
      </c>
      <c r="FI13" s="59">
        <f t="shared" si="69"/>
        <v>0</v>
      </c>
      <c r="FJ13" s="58">
        <v>0</v>
      </c>
      <c r="FK13" s="104">
        <f t="shared" si="106"/>
        <v>0</v>
      </c>
      <c r="FL13" s="59">
        <f t="shared" si="70"/>
        <v>0</v>
      </c>
      <c r="FM13" s="107">
        <v>0</v>
      </c>
      <c r="FN13" s="59">
        <v>0</v>
      </c>
      <c r="FO13" s="58">
        <v>0</v>
      </c>
      <c r="FP13" s="59">
        <f t="shared" si="71"/>
        <v>0</v>
      </c>
      <c r="FQ13" s="58">
        <v>0</v>
      </c>
      <c r="FR13" s="104">
        <f t="shared" si="107"/>
        <v>0</v>
      </c>
      <c r="FS13" s="59">
        <f t="shared" si="72"/>
        <v>0</v>
      </c>
      <c r="FT13" s="107">
        <v>0</v>
      </c>
      <c r="FU13" s="59">
        <v>0</v>
      </c>
      <c r="FV13" s="58">
        <v>0</v>
      </c>
      <c r="FW13" s="59">
        <f t="shared" si="73"/>
        <v>0</v>
      </c>
      <c r="FX13" s="58">
        <v>0</v>
      </c>
      <c r="FY13" s="104">
        <f t="shared" si="108"/>
        <v>0</v>
      </c>
      <c r="FZ13" s="59">
        <f t="shared" si="74"/>
        <v>0</v>
      </c>
      <c r="GA13" s="107">
        <v>0</v>
      </c>
      <c r="GB13" s="59">
        <v>0</v>
      </c>
      <c r="GC13" s="58">
        <v>0</v>
      </c>
      <c r="GD13" s="59">
        <v>0</v>
      </c>
      <c r="GE13" s="58">
        <v>0</v>
      </c>
      <c r="GF13" s="104">
        <f t="shared" si="109"/>
        <v>0</v>
      </c>
      <c r="GG13" s="60">
        <v>0</v>
      </c>
    </row>
    <row r="14" spans="1:1062" s="6" customFormat="1" ht="12.75" x14ac:dyDescent="0.2">
      <c r="A14" s="187" t="s">
        <v>253</v>
      </c>
      <c r="B14" s="53">
        <v>20398863</v>
      </c>
      <c r="C14" s="54">
        <f t="shared" si="2"/>
        <v>12.659982770664929</v>
      </c>
      <c r="D14" s="55">
        <v>21873773</v>
      </c>
      <c r="E14" s="54">
        <f t="shared" si="2"/>
        <v>13.173896058182319</v>
      </c>
      <c r="F14" s="55">
        <f t="shared" si="0"/>
        <v>42272636</v>
      </c>
      <c r="G14" s="57">
        <f t="shared" si="3"/>
        <v>12.920795778225285</v>
      </c>
      <c r="H14" s="107">
        <v>10961</v>
      </c>
      <c r="I14" s="59">
        <f t="shared" si="4"/>
        <v>15.080347806945133</v>
      </c>
      <c r="J14" s="58">
        <v>5687</v>
      </c>
      <c r="K14" s="59">
        <f t="shared" si="5"/>
        <v>9.0427730958816976</v>
      </c>
      <c r="L14" s="58">
        <v>0</v>
      </c>
      <c r="M14" s="104">
        <f t="shared" si="75"/>
        <v>16648</v>
      </c>
      <c r="N14" s="59">
        <f t="shared" si="6"/>
        <v>12.279640639060586</v>
      </c>
      <c r="O14" s="107">
        <v>10914</v>
      </c>
      <c r="P14" s="59">
        <f t="shared" si="7"/>
        <v>15.085837503110056</v>
      </c>
      <c r="Q14" s="58">
        <v>5655</v>
      </c>
      <c r="R14" s="59">
        <f t="shared" si="8"/>
        <v>9.0318149875423241</v>
      </c>
      <c r="S14" s="58">
        <v>0</v>
      </c>
      <c r="T14" s="104">
        <f t="shared" si="76"/>
        <v>16569</v>
      </c>
      <c r="U14" s="59">
        <f t="shared" si="9"/>
        <v>12.277152892010848</v>
      </c>
      <c r="V14" s="107">
        <v>10653</v>
      </c>
      <c r="W14" s="59">
        <f t="shared" si="10"/>
        <v>15.070237236345118</v>
      </c>
      <c r="X14" s="58">
        <v>5521</v>
      </c>
      <c r="Y14" s="59">
        <f t="shared" si="11"/>
        <v>9.0030004565912201</v>
      </c>
      <c r="Z14" s="58">
        <v>0</v>
      </c>
      <c r="AA14" s="104">
        <f t="shared" si="77"/>
        <v>16174</v>
      </c>
      <c r="AB14" s="59">
        <f t="shared" si="12"/>
        <v>12.251823684031118</v>
      </c>
      <c r="AC14" s="107">
        <v>10301</v>
      </c>
      <c r="AD14" s="59">
        <f t="shared" si="13"/>
        <v>15.044984518315124</v>
      </c>
      <c r="AE14" s="58">
        <v>5309</v>
      </c>
      <c r="AF14" s="59">
        <f t="shared" si="14"/>
        <v>8.9189416211675763</v>
      </c>
      <c r="AG14" s="58">
        <v>0</v>
      </c>
      <c r="AH14" s="104">
        <f t="shared" si="78"/>
        <v>15610</v>
      </c>
      <c r="AI14" s="59">
        <f t="shared" si="15"/>
        <v>12.195979467627135</v>
      </c>
      <c r="AJ14" s="107">
        <v>9987</v>
      </c>
      <c r="AK14" s="59">
        <f t="shared" si="16"/>
        <v>15.037265677934203</v>
      </c>
      <c r="AL14" s="58">
        <v>5126</v>
      </c>
      <c r="AM14" s="59">
        <f t="shared" si="17"/>
        <v>8.8654444828778978</v>
      </c>
      <c r="AN14" s="58">
        <v>0</v>
      </c>
      <c r="AO14" s="104">
        <f t="shared" si="79"/>
        <v>15113</v>
      </c>
      <c r="AP14" s="59">
        <f t="shared" si="18"/>
        <v>12.164848875115709</v>
      </c>
      <c r="AQ14" s="107">
        <v>9692</v>
      </c>
      <c r="AR14" s="59">
        <f t="shared" si="19"/>
        <v>14.994275812989263</v>
      </c>
      <c r="AS14" s="58">
        <v>4943</v>
      </c>
      <c r="AT14" s="59">
        <f t="shared" si="20"/>
        <v>8.7989746693486666</v>
      </c>
      <c r="AU14" s="58">
        <v>0</v>
      </c>
      <c r="AV14" s="104">
        <f t="shared" si="80"/>
        <v>14635</v>
      </c>
      <c r="AW14" s="59">
        <f t="shared" si="21"/>
        <v>12.113562057691512</v>
      </c>
      <c r="AX14" s="107">
        <v>9372</v>
      </c>
      <c r="AY14" s="59">
        <f t="shared" si="22"/>
        <v>14.925705913267825</v>
      </c>
      <c r="AZ14" s="58">
        <v>4783</v>
      </c>
      <c r="BA14" s="59">
        <f t="shared" si="23"/>
        <v>8.7880792268401127</v>
      </c>
      <c r="BB14" s="58">
        <v>0</v>
      </c>
      <c r="BC14" s="104">
        <f t="shared" si="81"/>
        <v>14155</v>
      </c>
      <c r="BD14" s="59">
        <f t="shared" si="24"/>
        <v>12.075893428427618</v>
      </c>
      <c r="BE14" s="107">
        <v>9010</v>
      </c>
      <c r="BF14" s="59">
        <f t="shared" si="25"/>
        <v>14.851077156373108</v>
      </c>
      <c r="BG14" s="58">
        <v>4592</v>
      </c>
      <c r="BH14" s="59">
        <f t="shared" si="26"/>
        <v>8.7481663523270647</v>
      </c>
      <c r="BI14" s="58">
        <v>0</v>
      </c>
      <c r="BJ14" s="104">
        <f t="shared" si="82"/>
        <v>13602</v>
      </c>
      <c r="BK14" s="59">
        <f t="shared" si="27"/>
        <v>12.020148462354188</v>
      </c>
      <c r="BL14" s="107">
        <v>8645</v>
      </c>
      <c r="BM14" s="59">
        <f t="shared" si="28"/>
        <v>14.856504554047087</v>
      </c>
      <c r="BN14" s="58">
        <v>4394</v>
      </c>
      <c r="BO14" s="59">
        <f t="shared" si="28"/>
        <v>8.7715095620233949</v>
      </c>
      <c r="BP14" s="58">
        <v>0</v>
      </c>
      <c r="BQ14" s="104">
        <f t="shared" si="83"/>
        <v>13039</v>
      </c>
      <c r="BR14" s="59">
        <f t="shared" si="29"/>
        <v>12.041483506335194</v>
      </c>
      <c r="BS14" s="107">
        <v>8183</v>
      </c>
      <c r="BT14" s="59">
        <f t="shared" si="30"/>
        <v>14.843636627485127</v>
      </c>
      <c r="BU14" s="58">
        <v>4169</v>
      </c>
      <c r="BV14" s="59">
        <f t="shared" si="31"/>
        <v>8.8436817207950611</v>
      </c>
      <c r="BW14" s="58">
        <v>0</v>
      </c>
      <c r="BX14" s="104">
        <f t="shared" si="84"/>
        <v>12352</v>
      </c>
      <c r="BY14" s="59">
        <f t="shared" si="32"/>
        <v>12.077951285335732</v>
      </c>
      <c r="BZ14" s="107">
        <v>7626</v>
      </c>
      <c r="CA14" s="59">
        <f t="shared" ref="CA14" si="146">BZ14/BZ$19*100</f>
        <v>14.79943332880514</v>
      </c>
      <c r="CB14" s="58">
        <v>3893</v>
      </c>
      <c r="CC14" s="59">
        <f t="shared" ref="CC14" si="147">CB14/CB$19*100</f>
        <v>8.9107097896495677</v>
      </c>
      <c r="CD14" s="58">
        <v>0</v>
      </c>
      <c r="CE14" s="104">
        <f t="shared" si="87"/>
        <v>11519</v>
      </c>
      <c r="CF14" s="59">
        <f t="shared" si="35"/>
        <v>12.097502573042911</v>
      </c>
      <c r="CG14" s="107">
        <v>7001</v>
      </c>
      <c r="CH14" s="59">
        <f t="shared" ref="CH14" si="148">CG14/CG$19*100</f>
        <v>14.857494535345175</v>
      </c>
      <c r="CI14" s="58">
        <v>3533</v>
      </c>
      <c r="CJ14" s="59">
        <f t="shared" ref="CJ14" si="149">CI14/CI$19*100</f>
        <v>9.0432067164943177</v>
      </c>
      <c r="CK14" s="58">
        <v>0</v>
      </c>
      <c r="CL14" s="104">
        <f t="shared" si="90"/>
        <v>10534</v>
      </c>
      <c r="CM14" s="59">
        <f t="shared" si="38"/>
        <v>12.221977282483843</v>
      </c>
      <c r="CN14" s="107">
        <v>6178</v>
      </c>
      <c r="CO14" s="59">
        <f t="shared" ref="CO14" si="150">CN14/CN$19*100</f>
        <v>14.912979457841505</v>
      </c>
      <c r="CP14" s="58">
        <v>3103</v>
      </c>
      <c r="CQ14" s="59">
        <f t="shared" ref="CQ14" si="151">CP14/CP$19*100</f>
        <v>9.201708083743549</v>
      </c>
      <c r="CR14" s="58">
        <v>0</v>
      </c>
      <c r="CS14" s="104">
        <f t="shared" si="93"/>
        <v>9281</v>
      </c>
      <c r="CT14" s="59">
        <f t="shared" ref="CT14" si="152">CS14/CS$19*100</f>
        <v>12.350131072935103</v>
      </c>
      <c r="CU14" s="107">
        <v>5279</v>
      </c>
      <c r="CV14" s="59">
        <f t="shared" ref="CV14" si="153">CU14/CU$19*100</f>
        <v>15.211941330720688</v>
      </c>
      <c r="CW14" s="58">
        <v>2620</v>
      </c>
      <c r="CX14" s="59">
        <f t="shared" ref="CX14" si="154">CW14/CW$19*100</f>
        <v>9.556463379048731</v>
      </c>
      <c r="CY14" s="58">
        <v>0</v>
      </c>
      <c r="CZ14" s="104">
        <f t="shared" si="97"/>
        <v>7899</v>
      </c>
      <c r="DA14" s="59">
        <f t="shared" si="44"/>
        <v>12.715916225309487</v>
      </c>
      <c r="DB14" s="107">
        <v>4126</v>
      </c>
      <c r="DC14" s="59">
        <f t="shared" si="45"/>
        <v>15.476949623016617</v>
      </c>
      <c r="DD14" s="58">
        <v>2041</v>
      </c>
      <c r="DE14" s="59">
        <f t="shared" si="46"/>
        <v>10.131546289401836</v>
      </c>
      <c r="DF14" s="58">
        <v>0</v>
      </c>
      <c r="DG14" s="104">
        <f t="shared" si="98"/>
        <v>6167</v>
      </c>
      <c r="DH14" s="59">
        <f t="shared" si="47"/>
        <v>13.176224254337235</v>
      </c>
      <c r="DI14" s="107">
        <v>2785</v>
      </c>
      <c r="DJ14" s="59">
        <f t="shared" si="48"/>
        <v>15.98370064279155</v>
      </c>
      <c r="DK14" s="58">
        <v>1373</v>
      </c>
      <c r="DL14" s="59">
        <f t="shared" si="49"/>
        <v>11.067225536030953</v>
      </c>
      <c r="DM14" s="58">
        <v>0</v>
      </c>
      <c r="DN14" s="104">
        <f t="shared" si="99"/>
        <v>4158</v>
      </c>
      <c r="DO14" s="59">
        <f t="shared" si="50"/>
        <v>13.938987596379485</v>
      </c>
      <c r="DP14" s="107">
        <v>1349</v>
      </c>
      <c r="DQ14" s="59">
        <f t="shared" si="51"/>
        <v>16.308027079303674</v>
      </c>
      <c r="DR14" s="58">
        <v>653</v>
      </c>
      <c r="DS14" s="59">
        <f t="shared" si="52"/>
        <v>11.924762600438276</v>
      </c>
      <c r="DT14" s="58">
        <v>0</v>
      </c>
      <c r="DU14" s="104">
        <f t="shared" si="100"/>
        <v>2002</v>
      </c>
      <c r="DV14" s="59">
        <f t="shared" si="53"/>
        <v>14.562118126272914</v>
      </c>
      <c r="DW14" s="107">
        <v>369</v>
      </c>
      <c r="DX14" s="59">
        <f t="shared" si="54"/>
        <v>16.008676789587852</v>
      </c>
      <c r="DY14" s="58">
        <v>175</v>
      </c>
      <c r="DZ14" s="59">
        <f t="shared" si="1"/>
        <v>11.627906976744185</v>
      </c>
      <c r="EA14" s="58">
        <v>0</v>
      </c>
      <c r="EB14" s="104">
        <f t="shared" si="101"/>
        <v>544</v>
      </c>
      <c r="EC14" s="59">
        <f t="shared" si="55"/>
        <v>14.278215223097114</v>
      </c>
      <c r="ED14" s="107">
        <v>62</v>
      </c>
      <c r="EE14" s="59">
        <f t="shared" si="56"/>
        <v>15.5</v>
      </c>
      <c r="EF14" s="58">
        <v>18</v>
      </c>
      <c r="EG14" s="59">
        <f t="shared" si="57"/>
        <v>6.7924528301886795</v>
      </c>
      <c r="EH14" s="58">
        <v>0</v>
      </c>
      <c r="EI14" s="104">
        <f t="shared" si="102"/>
        <v>80</v>
      </c>
      <c r="EJ14" s="59">
        <f t="shared" si="58"/>
        <v>12.030075187969924</v>
      </c>
      <c r="EK14" s="107">
        <v>10</v>
      </c>
      <c r="EL14" s="59">
        <f t="shared" si="59"/>
        <v>20.833333333333336</v>
      </c>
      <c r="EM14" s="58">
        <v>4</v>
      </c>
      <c r="EN14" s="59">
        <f t="shared" si="60"/>
        <v>7.6923076923076925</v>
      </c>
      <c r="EO14" s="58">
        <v>0</v>
      </c>
      <c r="EP14" s="104">
        <f t="shared" si="103"/>
        <v>14</v>
      </c>
      <c r="EQ14" s="59">
        <f t="shared" si="61"/>
        <v>14.000000000000002</v>
      </c>
      <c r="ER14" s="107">
        <v>7</v>
      </c>
      <c r="ES14" s="59">
        <f t="shared" si="62"/>
        <v>28.000000000000004</v>
      </c>
      <c r="ET14" s="58">
        <v>2</v>
      </c>
      <c r="EU14" s="59">
        <f t="shared" si="63"/>
        <v>8.695652173913043</v>
      </c>
      <c r="EV14" s="58">
        <v>0</v>
      </c>
      <c r="EW14" s="104">
        <f t="shared" si="104"/>
        <v>9</v>
      </c>
      <c r="EX14" s="59">
        <f t="shared" si="64"/>
        <v>18.75</v>
      </c>
      <c r="EY14" s="107">
        <v>2</v>
      </c>
      <c r="EZ14" s="59">
        <f t="shared" si="65"/>
        <v>40</v>
      </c>
      <c r="FA14" s="58">
        <v>2</v>
      </c>
      <c r="FB14" s="59">
        <f t="shared" si="66"/>
        <v>25</v>
      </c>
      <c r="FC14" s="58">
        <v>0</v>
      </c>
      <c r="FD14" s="104">
        <f t="shared" si="105"/>
        <v>4</v>
      </c>
      <c r="FE14" s="59">
        <f t="shared" si="67"/>
        <v>30.76923076923077</v>
      </c>
      <c r="FF14" s="107">
        <v>1</v>
      </c>
      <c r="FG14" s="59">
        <f t="shared" si="68"/>
        <v>50</v>
      </c>
      <c r="FH14" s="58">
        <v>2</v>
      </c>
      <c r="FI14" s="59">
        <f t="shared" si="69"/>
        <v>50</v>
      </c>
      <c r="FJ14" s="58">
        <v>0</v>
      </c>
      <c r="FK14" s="104">
        <f t="shared" si="106"/>
        <v>3</v>
      </c>
      <c r="FL14" s="59">
        <f t="shared" si="70"/>
        <v>50</v>
      </c>
      <c r="FM14" s="107">
        <v>0</v>
      </c>
      <c r="FN14" s="59">
        <v>0</v>
      </c>
      <c r="FO14" s="58">
        <v>1</v>
      </c>
      <c r="FP14" s="59">
        <f t="shared" si="71"/>
        <v>100</v>
      </c>
      <c r="FQ14" s="58">
        <v>0</v>
      </c>
      <c r="FR14" s="104">
        <f t="shared" si="107"/>
        <v>1</v>
      </c>
      <c r="FS14" s="59">
        <f t="shared" si="72"/>
        <v>100</v>
      </c>
      <c r="FT14" s="107">
        <v>0</v>
      </c>
      <c r="FU14" s="59">
        <v>0</v>
      </c>
      <c r="FV14" s="58">
        <v>1</v>
      </c>
      <c r="FW14" s="59">
        <f t="shared" si="73"/>
        <v>100</v>
      </c>
      <c r="FX14" s="58">
        <v>0</v>
      </c>
      <c r="FY14" s="104">
        <f t="shared" si="108"/>
        <v>1</v>
      </c>
      <c r="FZ14" s="59">
        <f t="shared" si="74"/>
        <v>100</v>
      </c>
      <c r="GA14" s="107">
        <v>0</v>
      </c>
      <c r="GB14" s="59">
        <v>0</v>
      </c>
      <c r="GC14" s="58">
        <v>0</v>
      </c>
      <c r="GD14" s="59">
        <v>0</v>
      </c>
      <c r="GE14" s="58">
        <v>0</v>
      </c>
      <c r="GF14" s="104">
        <f t="shared" si="109"/>
        <v>0</v>
      </c>
      <c r="GG14" s="60">
        <v>0</v>
      </c>
    </row>
    <row r="15" spans="1:1062" s="6" customFormat="1" ht="12.75" x14ac:dyDescent="0.2">
      <c r="A15" s="187" t="s">
        <v>254</v>
      </c>
      <c r="B15" s="53">
        <v>14246085</v>
      </c>
      <c r="C15" s="54">
        <f t="shared" si="2"/>
        <v>8.841433498005653</v>
      </c>
      <c r="D15" s="55">
        <v>16246231</v>
      </c>
      <c r="E15" s="54">
        <f t="shared" si="2"/>
        <v>9.7846017937197853</v>
      </c>
      <c r="F15" s="55">
        <f t="shared" si="0"/>
        <v>30492316</v>
      </c>
      <c r="G15" s="57">
        <f t="shared" si="3"/>
        <v>9.3200951045757208</v>
      </c>
      <c r="H15" s="107">
        <v>17576</v>
      </c>
      <c r="I15" s="59">
        <f t="shared" si="4"/>
        <v>24.181387925815862</v>
      </c>
      <c r="J15" s="58">
        <v>10776</v>
      </c>
      <c r="K15" s="59">
        <f t="shared" si="5"/>
        <v>17.134679599300366</v>
      </c>
      <c r="L15" s="58">
        <v>0</v>
      </c>
      <c r="M15" s="104">
        <f t="shared" si="75"/>
        <v>28352</v>
      </c>
      <c r="N15" s="59">
        <f t="shared" si="6"/>
        <v>20.912564355997461</v>
      </c>
      <c r="O15" s="107">
        <v>17509</v>
      </c>
      <c r="P15" s="59">
        <f t="shared" si="7"/>
        <v>24.201752688469298</v>
      </c>
      <c r="Q15" s="58">
        <v>10726</v>
      </c>
      <c r="R15" s="59">
        <f t="shared" si="8"/>
        <v>17.130901424647032</v>
      </c>
      <c r="S15" s="58">
        <v>0</v>
      </c>
      <c r="T15" s="104">
        <f t="shared" si="76"/>
        <v>28235</v>
      </c>
      <c r="U15" s="59">
        <f t="shared" si="9"/>
        <v>20.921323671068038</v>
      </c>
      <c r="V15" s="107">
        <v>17122</v>
      </c>
      <c r="W15" s="59">
        <f t="shared" si="10"/>
        <v>24.221590346447115</v>
      </c>
      <c r="X15" s="58">
        <v>10479</v>
      </c>
      <c r="Y15" s="59">
        <f t="shared" si="11"/>
        <v>17.087926423586197</v>
      </c>
      <c r="Z15" s="58">
        <v>0</v>
      </c>
      <c r="AA15" s="104">
        <f t="shared" si="77"/>
        <v>27601</v>
      </c>
      <c r="AB15" s="59">
        <f t="shared" si="12"/>
        <v>20.907789384378813</v>
      </c>
      <c r="AC15" s="107">
        <v>16563</v>
      </c>
      <c r="AD15" s="59">
        <f t="shared" si="13"/>
        <v>24.190862884851317</v>
      </c>
      <c r="AE15" s="58">
        <v>10159</v>
      </c>
      <c r="AF15" s="59">
        <f t="shared" si="14"/>
        <v>17.066778664426714</v>
      </c>
      <c r="AG15" s="58">
        <v>0</v>
      </c>
      <c r="AH15" s="104">
        <f t="shared" si="78"/>
        <v>26722</v>
      </c>
      <c r="AI15" s="59">
        <f t="shared" si="15"/>
        <v>20.877704249451142</v>
      </c>
      <c r="AJ15" s="107">
        <v>16074</v>
      </c>
      <c r="AK15" s="59">
        <f t="shared" si="16"/>
        <v>24.202363923812392</v>
      </c>
      <c r="AL15" s="58">
        <v>9854</v>
      </c>
      <c r="AM15" s="59">
        <f t="shared" si="17"/>
        <v>17.042545831892078</v>
      </c>
      <c r="AN15" s="58">
        <v>0</v>
      </c>
      <c r="AO15" s="104">
        <f t="shared" si="79"/>
        <v>25928</v>
      </c>
      <c r="AP15" s="59">
        <f t="shared" si="18"/>
        <v>20.870125166016017</v>
      </c>
      <c r="AQ15" s="107">
        <v>15656</v>
      </c>
      <c r="AR15" s="59">
        <f t="shared" si="19"/>
        <v>24.221046443268666</v>
      </c>
      <c r="AS15" s="58">
        <v>9549</v>
      </c>
      <c r="AT15" s="59">
        <f t="shared" si="20"/>
        <v>16.998059704149384</v>
      </c>
      <c r="AU15" s="58">
        <v>0</v>
      </c>
      <c r="AV15" s="104">
        <f t="shared" si="80"/>
        <v>25205</v>
      </c>
      <c r="AW15" s="59">
        <f t="shared" si="21"/>
        <v>20.862475685966146</v>
      </c>
      <c r="AX15" s="107">
        <v>15217</v>
      </c>
      <c r="AY15" s="59">
        <f t="shared" si="22"/>
        <v>24.234364797502828</v>
      </c>
      <c r="AZ15" s="58">
        <v>9279</v>
      </c>
      <c r="BA15" s="59">
        <f t="shared" si="23"/>
        <v>17.048836952926909</v>
      </c>
      <c r="BB15" s="58">
        <v>0</v>
      </c>
      <c r="BC15" s="104">
        <f t="shared" si="81"/>
        <v>24496</v>
      </c>
      <c r="BD15" s="59">
        <f t="shared" si="24"/>
        <v>20.897992611993139</v>
      </c>
      <c r="BE15" s="107">
        <v>14707</v>
      </c>
      <c r="BF15" s="59">
        <f t="shared" si="25"/>
        <v>24.241375331718011</v>
      </c>
      <c r="BG15" s="58">
        <v>8957</v>
      </c>
      <c r="BH15" s="59">
        <f t="shared" si="26"/>
        <v>17.063877617115313</v>
      </c>
      <c r="BI15" s="58">
        <v>0</v>
      </c>
      <c r="BJ15" s="104">
        <f t="shared" si="82"/>
        <v>23664</v>
      </c>
      <c r="BK15" s="59">
        <f t="shared" si="27"/>
        <v>20.911983032873806</v>
      </c>
      <c r="BL15" s="107">
        <v>14097</v>
      </c>
      <c r="BM15" s="59">
        <f t="shared" si="28"/>
        <v>24.225811995188177</v>
      </c>
      <c r="BN15" s="58">
        <v>8534</v>
      </c>
      <c r="BO15" s="59">
        <f t="shared" si="28"/>
        <v>17.035972371940751</v>
      </c>
      <c r="BP15" s="58">
        <v>0</v>
      </c>
      <c r="BQ15" s="104">
        <f t="shared" si="83"/>
        <v>22631</v>
      </c>
      <c r="BR15" s="59">
        <f t="shared" si="29"/>
        <v>20.899671234900815</v>
      </c>
      <c r="BS15" s="107">
        <v>13373</v>
      </c>
      <c r="BT15" s="59">
        <f t="shared" si="30"/>
        <v>24.25809026266144</v>
      </c>
      <c r="BU15" s="58">
        <v>8003</v>
      </c>
      <c r="BV15" s="59">
        <f t="shared" si="31"/>
        <v>16.97672938630916</v>
      </c>
      <c r="BW15" s="58">
        <v>0</v>
      </c>
      <c r="BX15" s="104">
        <f t="shared" si="84"/>
        <v>21376</v>
      </c>
      <c r="BY15" s="59">
        <f t="shared" si="32"/>
        <v>20.901739530062873</v>
      </c>
      <c r="BZ15" s="107">
        <v>12514</v>
      </c>
      <c r="CA15" s="59">
        <f t="shared" ref="CA15" si="155">BZ15/BZ$19*100</f>
        <v>24.285353878398571</v>
      </c>
      <c r="CB15" s="58">
        <v>7442</v>
      </c>
      <c r="CC15" s="59">
        <f t="shared" ref="CC15" si="156">CB15/CB$19*100</f>
        <v>17.034036027375311</v>
      </c>
      <c r="CD15" s="58">
        <v>0</v>
      </c>
      <c r="CE15" s="104">
        <f t="shared" si="87"/>
        <v>19956</v>
      </c>
      <c r="CF15" s="59">
        <f t="shared" si="35"/>
        <v>20.958222184881009</v>
      </c>
      <c r="CG15" s="107">
        <v>11493</v>
      </c>
      <c r="CH15" s="59">
        <f t="shared" ref="CH15" si="157">CG15/CG$19*100</f>
        <v>24.390399185076717</v>
      </c>
      <c r="CI15" s="58">
        <v>6689</v>
      </c>
      <c r="CJ15" s="59">
        <f t="shared" ref="CJ15" si="158">CI15/CI$19*100</f>
        <v>17.121429302754169</v>
      </c>
      <c r="CK15" s="58">
        <v>0</v>
      </c>
      <c r="CL15" s="104">
        <f t="shared" si="90"/>
        <v>18182</v>
      </c>
      <c r="CM15" s="59">
        <f t="shared" si="38"/>
        <v>21.095499425680771</v>
      </c>
      <c r="CN15" s="107">
        <v>10073</v>
      </c>
      <c r="CO15" s="59">
        <f t="shared" ref="CO15" si="159">CN15/CN$19*100</f>
        <v>24.315060226422382</v>
      </c>
      <c r="CP15" s="58">
        <v>5854</v>
      </c>
      <c r="CQ15" s="59">
        <f t="shared" ref="CQ15" si="160">CP15/CP$19*100</f>
        <v>17.35958721309531</v>
      </c>
      <c r="CR15" s="58">
        <v>0</v>
      </c>
      <c r="CS15" s="104">
        <f t="shared" si="93"/>
        <v>15927</v>
      </c>
      <c r="CT15" s="59">
        <f t="shared" ref="CT15" si="161">CS15/CS$19*100</f>
        <v>21.193894795672598</v>
      </c>
      <c r="CU15" s="107">
        <v>8437</v>
      </c>
      <c r="CV15" s="59">
        <f t="shared" ref="CV15" si="162">CU15/CU$19*100</f>
        <v>24.312019133792468</v>
      </c>
      <c r="CW15" s="58">
        <v>4898</v>
      </c>
      <c r="CX15" s="59">
        <f t="shared" ref="CX15" si="163">CW15/CW$19*100</f>
        <v>17.865480011672016</v>
      </c>
      <c r="CY15" s="58">
        <v>0</v>
      </c>
      <c r="CZ15" s="104">
        <f t="shared" si="97"/>
        <v>13335</v>
      </c>
      <c r="DA15" s="59">
        <f t="shared" si="44"/>
        <v>21.466861990695278</v>
      </c>
      <c r="DB15" s="107">
        <v>6526</v>
      </c>
      <c r="DC15" s="59">
        <f t="shared" si="45"/>
        <v>24.479537867136802</v>
      </c>
      <c r="DD15" s="58">
        <v>3784</v>
      </c>
      <c r="DE15" s="59">
        <f t="shared" si="46"/>
        <v>18.783817324398115</v>
      </c>
      <c r="DF15" s="58">
        <v>0</v>
      </c>
      <c r="DG15" s="104">
        <f t="shared" si="98"/>
        <v>10310</v>
      </c>
      <c r="DH15" s="59">
        <f t="shared" si="47"/>
        <v>22.028031792154518</v>
      </c>
      <c r="DI15" s="107">
        <v>4260</v>
      </c>
      <c r="DJ15" s="59">
        <f t="shared" si="48"/>
        <v>24.449035812672175</v>
      </c>
      <c r="DK15" s="58">
        <v>2519</v>
      </c>
      <c r="DL15" s="59">
        <f t="shared" si="49"/>
        <v>20.304691278413671</v>
      </c>
      <c r="DM15" s="58">
        <v>0</v>
      </c>
      <c r="DN15" s="104">
        <f t="shared" si="99"/>
        <v>6779</v>
      </c>
      <c r="DO15" s="59">
        <f t="shared" si="50"/>
        <v>22.725444183707676</v>
      </c>
      <c r="DP15" s="107">
        <v>2004</v>
      </c>
      <c r="DQ15" s="59">
        <f t="shared" si="51"/>
        <v>24.226305609284331</v>
      </c>
      <c r="DR15" s="58">
        <v>1176</v>
      </c>
      <c r="DS15" s="59">
        <f t="shared" si="52"/>
        <v>21.475529583637691</v>
      </c>
      <c r="DT15" s="58">
        <v>0</v>
      </c>
      <c r="DU15" s="104">
        <f t="shared" si="100"/>
        <v>3180</v>
      </c>
      <c r="DV15" s="59">
        <f t="shared" si="53"/>
        <v>23.130637183590341</v>
      </c>
      <c r="DW15" s="107">
        <v>557</v>
      </c>
      <c r="DX15" s="59">
        <f t="shared" si="54"/>
        <v>24.164859002169198</v>
      </c>
      <c r="DY15" s="58">
        <v>317</v>
      </c>
      <c r="DZ15" s="59">
        <f t="shared" si="1"/>
        <v>21.06312292358804</v>
      </c>
      <c r="EA15" s="58">
        <v>0</v>
      </c>
      <c r="EB15" s="104">
        <f t="shared" si="101"/>
        <v>874</v>
      </c>
      <c r="EC15" s="59">
        <f t="shared" si="55"/>
        <v>22.939632545931758</v>
      </c>
      <c r="ED15" s="107">
        <v>102</v>
      </c>
      <c r="EE15" s="59">
        <f t="shared" si="56"/>
        <v>25.5</v>
      </c>
      <c r="EF15" s="58">
        <v>65</v>
      </c>
      <c r="EG15" s="59">
        <f t="shared" si="57"/>
        <v>24.528301886792452</v>
      </c>
      <c r="EH15" s="58">
        <v>0</v>
      </c>
      <c r="EI15" s="104">
        <f t="shared" si="102"/>
        <v>167</v>
      </c>
      <c r="EJ15" s="59">
        <f t="shared" si="58"/>
        <v>25.112781954887218</v>
      </c>
      <c r="EK15" s="107">
        <v>16</v>
      </c>
      <c r="EL15" s="59">
        <f t="shared" si="59"/>
        <v>33.333333333333329</v>
      </c>
      <c r="EM15" s="58">
        <v>12</v>
      </c>
      <c r="EN15" s="59">
        <f t="shared" si="60"/>
        <v>23.076923076923077</v>
      </c>
      <c r="EO15" s="58">
        <v>0</v>
      </c>
      <c r="EP15" s="104">
        <f t="shared" si="103"/>
        <v>28</v>
      </c>
      <c r="EQ15" s="59">
        <f t="shared" si="61"/>
        <v>28.000000000000004</v>
      </c>
      <c r="ER15" s="107">
        <v>8</v>
      </c>
      <c r="ES15" s="59">
        <f t="shared" si="62"/>
        <v>32</v>
      </c>
      <c r="ET15" s="58">
        <v>4</v>
      </c>
      <c r="EU15" s="59">
        <f t="shared" si="63"/>
        <v>17.391304347826086</v>
      </c>
      <c r="EV15" s="58">
        <v>0</v>
      </c>
      <c r="EW15" s="104">
        <f t="shared" si="104"/>
        <v>12</v>
      </c>
      <c r="EX15" s="59">
        <f t="shared" si="64"/>
        <v>25</v>
      </c>
      <c r="EY15" s="107">
        <v>1</v>
      </c>
      <c r="EZ15" s="59">
        <f t="shared" si="65"/>
        <v>20</v>
      </c>
      <c r="FA15" s="58">
        <v>1</v>
      </c>
      <c r="FB15" s="59">
        <f t="shared" si="66"/>
        <v>12.5</v>
      </c>
      <c r="FC15" s="58">
        <v>0</v>
      </c>
      <c r="FD15" s="104">
        <f t="shared" si="105"/>
        <v>2</v>
      </c>
      <c r="FE15" s="59">
        <f t="shared" si="67"/>
        <v>15.384615384615385</v>
      </c>
      <c r="FF15" s="107">
        <v>1</v>
      </c>
      <c r="FG15" s="59">
        <f t="shared" si="68"/>
        <v>50</v>
      </c>
      <c r="FH15" s="58">
        <v>0</v>
      </c>
      <c r="FI15" s="59">
        <f t="shared" si="69"/>
        <v>0</v>
      </c>
      <c r="FJ15" s="58">
        <v>0</v>
      </c>
      <c r="FK15" s="104">
        <f t="shared" si="106"/>
        <v>1</v>
      </c>
      <c r="FL15" s="59">
        <f t="shared" si="70"/>
        <v>16.666666666666664</v>
      </c>
      <c r="FM15" s="107">
        <v>0</v>
      </c>
      <c r="FN15" s="59">
        <v>0</v>
      </c>
      <c r="FO15" s="58">
        <v>0</v>
      </c>
      <c r="FP15" s="59">
        <f t="shared" si="71"/>
        <v>0</v>
      </c>
      <c r="FQ15" s="58">
        <v>0</v>
      </c>
      <c r="FR15" s="104">
        <f t="shared" si="107"/>
        <v>0</v>
      </c>
      <c r="FS15" s="59">
        <f t="shared" si="72"/>
        <v>0</v>
      </c>
      <c r="FT15" s="107">
        <v>0</v>
      </c>
      <c r="FU15" s="59">
        <v>0</v>
      </c>
      <c r="FV15" s="58">
        <v>0</v>
      </c>
      <c r="FW15" s="59">
        <f t="shared" si="73"/>
        <v>0</v>
      </c>
      <c r="FX15" s="58">
        <v>0</v>
      </c>
      <c r="FY15" s="104">
        <f t="shared" si="108"/>
        <v>0</v>
      </c>
      <c r="FZ15" s="59">
        <f t="shared" si="74"/>
        <v>0</v>
      </c>
      <c r="GA15" s="107">
        <v>0</v>
      </c>
      <c r="GB15" s="59">
        <v>0</v>
      </c>
      <c r="GC15" s="58">
        <v>0</v>
      </c>
      <c r="GD15" s="59">
        <v>0</v>
      </c>
      <c r="GE15" s="58">
        <v>0</v>
      </c>
      <c r="GF15" s="104">
        <f t="shared" si="109"/>
        <v>0</v>
      </c>
      <c r="GG15" s="60">
        <v>0</v>
      </c>
    </row>
    <row r="16" spans="1:1062" s="6" customFormat="1" ht="12.75" x14ac:dyDescent="0.2">
      <c r="A16" s="187" t="s">
        <v>255</v>
      </c>
      <c r="B16" s="53">
        <v>6735040</v>
      </c>
      <c r="C16" s="54">
        <f t="shared" si="2"/>
        <v>4.1799138687160715</v>
      </c>
      <c r="D16" s="55">
        <v>8659334</v>
      </c>
      <c r="E16" s="54">
        <f t="shared" si="2"/>
        <v>5.2152486929933923</v>
      </c>
      <c r="F16" s="55">
        <f t="shared" si="0"/>
        <v>15394374</v>
      </c>
      <c r="G16" s="57">
        <f t="shared" si="3"/>
        <v>4.7053503497539433</v>
      </c>
      <c r="H16" s="107">
        <v>19530</v>
      </c>
      <c r="I16" s="59">
        <f t="shared" si="4"/>
        <v>26.869737493808817</v>
      </c>
      <c r="J16" s="58">
        <v>16275</v>
      </c>
      <c r="K16" s="59">
        <f t="shared" si="5"/>
        <v>25.878518047384325</v>
      </c>
      <c r="L16" s="58">
        <v>0</v>
      </c>
      <c r="M16" s="104">
        <f t="shared" si="75"/>
        <v>35805</v>
      </c>
      <c r="N16" s="59">
        <f t="shared" si="6"/>
        <v>26.409931107734518</v>
      </c>
      <c r="O16" s="107">
        <v>19428</v>
      </c>
      <c r="P16" s="59">
        <f t="shared" si="7"/>
        <v>26.854283581676942</v>
      </c>
      <c r="Q16" s="58">
        <v>16193</v>
      </c>
      <c r="R16" s="59">
        <f t="shared" si="8"/>
        <v>25.862454481569031</v>
      </c>
      <c r="S16" s="58">
        <v>0</v>
      </c>
      <c r="T16" s="104">
        <f t="shared" si="76"/>
        <v>35621</v>
      </c>
      <c r="U16" s="59">
        <f t="shared" si="9"/>
        <v>26.394137435350256</v>
      </c>
      <c r="V16" s="107">
        <v>18941</v>
      </c>
      <c r="W16" s="59">
        <f t="shared" si="10"/>
        <v>26.794833708214856</v>
      </c>
      <c r="X16" s="58">
        <v>15862</v>
      </c>
      <c r="Y16" s="59">
        <f t="shared" si="11"/>
        <v>25.865892635835884</v>
      </c>
      <c r="Z16" s="58">
        <v>0</v>
      </c>
      <c r="AA16" s="104">
        <f t="shared" si="77"/>
        <v>34803</v>
      </c>
      <c r="AB16" s="59">
        <f t="shared" si="12"/>
        <v>26.363312704051872</v>
      </c>
      <c r="AC16" s="107">
        <v>18351</v>
      </c>
      <c r="AD16" s="59">
        <f t="shared" si="13"/>
        <v>26.802301805222879</v>
      </c>
      <c r="AE16" s="58">
        <v>15352</v>
      </c>
      <c r="AF16" s="59">
        <f t="shared" si="14"/>
        <v>25.790844183116342</v>
      </c>
      <c r="AG16" s="58">
        <v>0</v>
      </c>
      <c r="AH16" s="104">
        <f t="shared" si="78"/>
        <v>33703</v>
      </c>
      <c r="AI16" s="59">
        <f t="shared" si="15"/>
        <v>26.331908776261205</v>
      </c>
      <c r="AJ16" s="107">
        <v>17844</v>
      </c>
      <c r="AK16" s="59">
        <f t="shared" si="16"/>
        <v>26.867424527591659</v>
      </c>
      <c r="AL16" s="58">
        <v>14934</v>
      </c>
      <c r="AM16" s="59">
        <f t="shared" si="17"/>
        <v>25.828433068142509</v>
      </c>
      <c r="AN16" s="58">
        <v>0</v>
      </c>
      <c r="AO16" s="104">
        <f t="shared" si="79"/>
        <v>32778</v>
      </c>
      <c r="AP16" s="59">
        <f t="shared" si="18"/>
        <v>26.383869279993561</v>
      </c>
      <c r="AQ16" s="107">
        <v>17386</v>
      </c>
      <c r="AR16" s="59">
        <f t="shared" si="19"/>
        <v>26.897490640180699</v>
      </c>
      <c r="AS16" s="58">
        <v>14536</v>
      </c>
      <c r="AT16" s="59">
        <f t="shared" si="20"/>
        <v>25.875358242697189</v>
      </c>
      <c r="AU16" s="58">
        <v>0</v>
      </c>
      <c r="AV16" s="104">
        <f t="shared" si="80"/>
        <v>31922</v>
      </c>
      <c r="AW16" s="59">
        <f t="shared" si="21"/>
        <v>26.422215784463848</v>
      </c>
      <c r="AX16" s="107">
        <v>16931</v>
      </c>
      <c r="AY16" s="59">
        <f t="shared" si="22"/>
        <v>26.964055358251983</v>
      </c>
      <c r="AZ16" s="58">
        <v>14085</v>
      </c>
      <c r="BA16" s="59">
        <f t="shared" si="23"/>
        <v>25.879175394113108</v>
      </c>
      <c r="BB16" s="58">
        <v>0</v>
      </c>
      <c r="BC16" s="104">
        <f t="shared" si="81"/>
        <v>31016</v>
      </c>
      <c r="BD16" s="59">
        <f t="shared" si="24"/>
        <v>26.460325720671918</v>
      </c>
      <c r="BE16" s="107">
        <v>16399</v>
      </c>
      <c r="BF16" s="59">
        <f t="shared" si="25"/>
        <v>27.030279055201174</v>
      </c>
      <c r="BG16" s="58">
        <v>13591</v>
      </c>
      <c r="BH16" s="59">
        <f t="shared" si="26"/>
        <v>25.892057686079518</v>
      </c>
      <c r="BI16" s="58">
        <v>0</v>
      </c>
      <c r="BJ16" s="104">
        <f t="shared" si="82"/>
        <v>29990</v>
      </c>
      <c r="BK16" s="59">
        <f t="shared" si="27"/>
        <v>26.502297631671969</v>
      </c>
      <c r="BL16" s="107">
        <v>15764</v>
      </c>
      <c r="BM16" s="59">
        <f t="shared" si="28"/>
        <v>27.090565389242137</v>
      </c>
      <c r="BN16" s="58">
        <v>12988</v>
      </c>
      <c r="BO16" s="59">
        <f t="shared" si="28"/>
        <v>25.927256757296284</v>
      </c>
      <c r="BP16" s="58">
        <v>0</v>
      </c>
      <c r="BQ16" s="104">
        <f t="shared" si="83"/>
        <v>28752</v>
      </c>
      <c r="BR16" s="59">
        <f t="shared" si="29"/>
        <v>26.552399246426067</v>
      </c>
      <c r="BS16" s="107">
        <v>14945</v>
      </c>
      <c r="BT16" s="59">
        <f t="shared" si="30"/>
        <v>27.109635756784211</v>
      </c>
      <c r="BU16" s="58">
        <v>12292</v>
      </c>
      <c r="BV16" s="59">
        <f t="shared" si="31"/>
        <v>26.074966589592925</v>
      </c>
      <c r="BW16" s="58">
        <v>0</v>
      </c>
      <c r="BX16" s="104">
        <f t="shared" si="84"/>
        <v>27237</v>
      </c>
      <c r="BY16" s="59">
        <f t="shared" si="32"/>
        <v>26.632703947432752</v>
      </c>
      <c r="BZ16" s="107">
        <v>14000</v>
      </c>
      <c r="CA16" s="59">
        <f t="shared" ref="CA16" si="164">BZ16/BZ$19*100</f>
        <v>27.169166876904267</v>
      </c>
      <c r="CB16" s="58">
        <v>11416</v>
      </c>
      <c r="CC16" s="59">
        <f t="shared" ref="CC16" si="165">CB16/CB$19*100</f>
        <v>26.13014717663485</v>
      </c>
      <c r="CD16" s="58">
        <v>0</v>
      </c>
      <c r="CE16" s="104">
        <f t="shared" si="87"/>
        <v>25416</v>
      </c>
      <c r="CF16" s="59">
        <f t="shared" si="35"/>
        <v>26.692432103173768</v>
      </c>
      <c r="CG16" s="107">
        <v>12824</v>
      </c>
      <c r="CH16" s="59">
        <f t="shared" ref="CH16" si="166">CG16/CG$19*100</f>
        <v>27.215042125591559</v>
      </c>
      <c r="CI16" s="58">
        <v>10293</v>
      </c>
      <c r="CJ16" s="59">
        <f t="shared" ref="CJ16" si="167">CI16/CI$19*100</f>
        <v>26.346370431043308</v>
      </c>
      <c r="CK16" s="58">
        <v>0</v>
      </c>
      <c r="CL16" s="104">
        <f t="shared" si="90"/>
        <v>23117</v>
      </c>
      <c r="CM16" s="59">
        <f t="shared" si="38"/>
        <v>26.821288099409436</v>
      </c>
      <c r="CN16" s="107">
        <v>11288</v>
      </c>
      <c r="CO16" s="59">
        <f t="shared" ref="CO16" si="168">CN16/CN$19*100</f>
        <v>27.247930093900113</v>
      </c>
      <c r="CP16" s="58">
        <v>8956</v>
      </c>
      <c r="CQ16" s="59">
        <f t="shared" ref="CQ16" si="169">CP16/CP$19*100</f>
        <v>26.558329873672974</v>
      </c>
      <c r="CR16" s="58">
        <v>0</v>
      </c>
      <c r="CS16" s="104">
        <f t="shared" si="93"/>
        <v>20244</v>
      </c>
      <c r="CT16" s="59">
        <f t="shared" ref="CT16" si="170">CS16/CS$19*100</f>
        <v>26.938482215332204</v>
      </c>
      <c r="CU16" s="107">
        <v>9431</v>
      </c>
      <c r="CV16" s="59">
        <f t="shared" ref="CV16" si="171">CU16/CU$19*100</f>
        <v>27.176324813416709</v>
      </c>
      <c r="CW16" s="58">
        <v>7352</v>
      </c>
      <c r="CX16" s="59">
        <f t="shared" ref="CX16" si="172">CW16/CW$19*100</f>
        <v>26.816457543040563</v>
      </c>
      <c r="CY16" s="58">
        <v>0</v>
      </c>
      <c r="CZ16" s="104">
        <f t="shared" si="97"/>
        <v>16783</v>
      </c>
      <c r="DA16" s="59">
        <f t="shared" si="44"/>
        <v>27.01749867190393</v>
      </c>
      <c r="DB16" s="107">
        <v>7214</v>
      </c>
      <c r="DC16" s="59">
        <f t="shared" si="45"/>
        <v>27.060279830451258</v>
      </c>
      <c r="DD16" s="58">
        <v>5418</v>
      </c>
      <c r="DE16" s="59">
        <f t="shared" si="46"/>
        <v>26.895011169024574</v>
      </c>
      <c r="DF16" s="58">
        <v>0</v>
      </c>
      <c r="DG16" s="104">
        <f t="shared" si="98"/>
        <v>12632</v>
      </c>
      <c r="DH16" s="59">
        <f t="shared" si="47"/>
        <v>26.989146226818221</v>
      </c>
      <c r="DI16" s="107">
        <v>4699</v>
      </c>
      <c r="DJ16" s="59">
        <f t="shared" si="48"/>
        <v>26.968549127640035</v>
      </c>
      <c r="DK16" s="58">
        <v>3343</v>
      </c>
      <c r="DL16" s="59">
        <f t="shared" si="49"/>
        <v>26.946638723198451</v>
      </c>
      <c r="DM16" s="58">
        <v>0</v>
      </c>
      <c r="DN16" s="104">
        <f t="shared" si="99"/>
        <v>8042</v>
      </c>
      <c r="DO16" s="59">
        <f t="shared" si="50"/>
        <v>26.959436808581966</v>
      </c>
      <c r="DP16" s="107">
        <v>2186</v>
      </c>
      <c r="DQ16" s="59">
        <f t="shared" si="51"/>
        <v>26.426499032882013</v>
      </c>
      <c r="DR16" s="58">
        <v>1477</v>
      </c>
      <c r="DS16" s="59">
        <f t="shared" si="52"/>
        <v>26.972242512783051</v>
      </c>
      <c r="DT16" s="58">
        <v>0</v>
      </c>
      <c r="DU16" s="104">
        <f t="shared" si="100"/>
        <v>3663</v>
      </c>
      <c r="DV16" s="59">
        <f t="shared" si="53"/>
        <v>26.64387547279604</v>
      </c>
      <c r="DW16" s="107">
        <v>594</v>
      </c>
      <c r="DX16" s="59">
        <f t="shared" si="54"/>
        <v>25.770065075921909</v>
      </c>
      <c r="DY16" s="58">
        <v>413</v>
      </c>
      <c r="DZ16" s="59">
        <f t="shared" si="1"/>
        <v>27.441860465116282</v>
      </c>
      <c r="EA16" s="58">
        <v>0</v>
      </c>
      <c r="EB16" s="104">
        <f t="shared" si="101"/>
        <v>1007</v>
      </c>
      <c r="EC16" s="59">
        <f t="shared" si="55"/>
        <v>26.43044619422572</v>
      </c>
      <c r="ED16" s="107">
        <v>101</v>
      </c>
      <c r="EE16" s="59">
        <f t="shared" si="56"/>
        <v>25.25</v>
      </c>
      <c r="EF16" s="58">
        <v>77</v>
      </c>
      <c r="EG16" s="59">
        <f t="shared" si="57"/>
        <v>29.056603773584904</v>
      </c>
      <c r="EH16" s="58">
        <v>0</v>
      </c>
      <c r="EI16" s="104">
        <f t="shared" si="102"/>
        <v>178</v>
      </c>
      <c r="EJ16" s="59">
        <f t="shared" si="58"/>
        <v>26.766917293233085</v>
      </c>
      <c r="EK16" s="107">
        <v>11</v>
      </c>
      <c r="EL16" s="59">
        <f t="shared" si="59"/>
        <v>22.916666666666664</v>
      </c>
      <c r="EM16" s="58">
        <v>13</v>
      </c>
      <c r="EN16" s="59">
        <f t="shared" si="60"/>
        <v>25</v>
      </c>
      <c r="EO16" s="58">
        <v>0</v>
      </c>
      <c r="EP16" s="104">
        <f t="shared" si="103"/>
        <v>24</v>
      </c>
      <c r="EQ16" s="59">
        <f t="shared" si="61"/>
        <v>24</v>
      </c>
      <c r="ER16" s="107">
        <v>4</v>
      </c>
      <c r="ES16" s="59">
        <f t="shared" si="62"/>
        <v>16</v>
      </c>
      <c r="ET16" s="58">
        <v>5</v>
      </c>
      <c r="EU16" s="59">
        <f t="shared" si="63"/>
        <v>21.739130434782609</v>
      </c>
      <c r="EV16" s="58">
        <v>0</v>
      </c>
      <c r="EW16" s="104">
        <f t="shared" si="104"/>
        <v>9</v>
      </c>
      <c r="EX16" s="59">
        <f t="shared" si="64"/>
        <v>18.75</v>
      </c>
      <c r="EY16" s="107">
        <v>1</v>
      </c>
      <c r="EZ16" s="59">
        <f t="shared" si="65"/>
        <v>20</v>
      </c>
      <c r="FA16" s="58">
        <v>1</v>
      </c>
      <c r="FB16" s="59">
        <f t="shared" si="66"/>
        <v>12.5</v>
      </c>
      <c r="FC16" s="58">
        <v>0</v>
      </c>
      <c r="FD16" s="104">
        <f t="shared" si="105"/>
        <v>2</v>
      </c>
      <c r="FE16" s="59">
        <f t="shared" si="67"/>
        <v>15.384615384615385</v>
      </c>
      <c r="FF16" s="107">
        <v>0</v>
      </c>
      <c r="FG16" s="59">
        <f t="shared" si="68"/>
        <v>0</v>
      </c>
      <c r="FH16" s="58">
        <v>0</v>
      </c>
      <c r="FI16" s="59">
        <f t="shared" si="69"/>
        <v>0</v>
      </c>
      <c r="FJ16" s="58">
        <v>0</v>
      </c>
      <c r="FK16" s="104">
        <f t="shared" si="106"/>
        <v>0</v>
      </c>
      <c r="FL16" s="59">
        <f t="shared" si="70"/>
        <v>0</v>
      </c>
      <c r="FM16" s="107">
        <v>0</v>
      </c>
      <c r="FN16" s="59">
        <v>0</v>
      </c>
      <c r="FO16" s="58">
        <v>0</v>
      </c>
      <c r="FP16" s="59">
        <f t="shared" si="71"/>
        <v>0</v>
      </c>
      <c r="FQ16" s="58">
        <v>0</v>
      </c>
      <c r="FR16" s="104">
        <f t="shared" si="107"/>
        <v>0</v>
      </c>
      <c r="FS16" s="59">
        <f t="shared" si="72"/>
        <v>0</v>
      </c>
      <c r="FT16" s="107">
        <v>0</v>
      </c>
      <c r="FU16" s="59">
        <v>0</v>
      </c>
      <c r="FV16" s="58">
        <v>0</v>
      </c>
      <c r="FW16" s="59">
        <f t="shared" si="73"/>
        <v>0</v>
      </c>
      <c r="FX16" s="58">
        <v>0</v>
      </c>
      <c r="FY16" s="104">
        <f t="shared" si="108"/>
        <v>0</v>
      </c>
      <c r="FZ16" s="59">
        <f t="shared" si="74"/>
        <v>0</v>
      </c>
      <c r="GA16" s="107">
        <v>0</v>
      </c>
      <c r="GB16" s="59">
        <v>0</v>
      </c>
      <c r="GC16" s="58">
        <v>0</v>
      </c>
      <c r="GD16" s="59">
        <v>0</v>
      </c>
      <c r="GE16" s="58">
        <v>0</v>
      </c>
      <c r="GF16" s="104">
        <f t="shared" si="109"/>
        <v>0</v>
      </c>
      <c r="GG16" s="60">
        <v>0</v>
      </c>
    </row>
    <row r="17" spans="1:1057" s="6" customFormat="1" ht="12.75" x14ac:dyDescent="0.2">
      <c r="A17" s="187" t="s">
        <v>9</v>
      </c>
      <c r="B17" s="53">
        <v>2325693</v>
      </c>
      <c r="C17" s="54">
        <f t="shared" si="2"/>
        <v>1.4433761974800277</v>
      </c>
      <c r="D17" s="55">
        <v>4218810</v>
      </c>
      <c r="E17" s="54">
        <f t="shared" si="2"/>
        <v>2.5408586085820746</v>
      </c>
      <c r="F17" s="55">
        <f t="shared" si="0"/>
        <v>6544503</v>
      </c>
      <c r="G17" s="57">
        <f t="shared" si="3"/>
        <v>2.0003528224022444</v>
      </c>
      <c r="H17" s="107">
        <v>17181</v>
      </c>
      <c r="I17" s="59">
        <f t="shared" si="4"/>
        <v>23.637939574046555</v>
      </c>
      <c r="J17" s="58">
        <v>26871</v>
      </c>
      <c r="K17" s="59">
        <f t="shared" si="5"/>
        <v>42.726983622197487</v>
      </c>
      <c r="L17" s="58">
        <v>0</v>
      </c>
      <c r="M17" s="104">
        <f t="shared" si="75"/>
        <v>44052</v>
      </c>
      <c r="N17" s="59">
        <f t="shared" si="6"/>
        <v>32.492955876495493</v>
      </c>
      <c r="O17" s="107">
        <v>17101</v>
      </c>
      <c r="P17" s="59">
        <f t="shared" si="7"/>
        <v>23.63779614629696</v>
      </c>
      <c r="Q17" s="58">
        <v>26778</v>
      </c>
      <c r="R17" s="59">
        <f t="shared" si="8"/>
        <v>42.768159458250814</v>
      </c>
      <c r="S17" s="58">
        <v>0</v>
      </c>
      <c r="T17" s="104">
        <f t="shared" si="76"/>
        <v>43879</v>
      </c>
      <c r="U17" s="59">
        <f t="shared" si="9"/>
        <v>32.51307814282962</v>
      </c>
      <c r="V17" s="107">
        <v>16744</v>
      </c>
      <c r="W17" s="59">
        <f t="shared" si="10"/>
        <v>23.686853683034133</v>
      </c>
      <c r="X17" s="58">
        <v>26286</v>
      </c>
      <c r="Y17" s="59">
        <f t="shared" si="11"/>
        <v>42.864131498271476</v>
      </c>
      <c r="Z17" s="58">
        <v>0</v>
      </c>
      <c r="AA17" s="104">
        <f t="shared" si="77"/>
        <v>43030</v>
      </c>
      <c r="AB17" s="59">
        <f t="shared" si="12"/>
        <v>32.595274707793934</v>
      </c>
      <c r="AC17" s="107">
        <v>16298</v>
      </c>
      <c r="AD17" s="59">
        <f t="shared" si="13"/>
        <v>23.803820762984166</v>
      </c>
      <c r="AE17" s="58">
        <v>25649</v>
      </c>
      <c r="AF17" s="59">
        <f t="shared" si="14"/>
        <v>43.089458210835787</v>
      </c>
      <c r="AG17" s="58">
        <v>0</v>
      </c>
      <c r="AH17" s="104">
        <f t="shared" si="78"/>
        <v>41947</v>
      </c>
      <c r="AI17" s="59">
        <f t="shared" si="15"/>
        <v>32.772886017204065</v>
      </c>
      <c r="AJ17" s="107">
        <v>15849</v>
      </c>
      <c r="AK17" s="59">
        <f t="shared" si="16"/>
        <v>23.863585033501469</v>
      </c>
      <c r="AL17" s="58">
        <v>24997</v>
      </c>
      <c r="AM17" s="59">
        <f t="shared" si="17"/>
        <v>43.232445520581116</v>
      </c>
      <c r="AN17" s="58">
        <v>0</v>
      </c>
      <c r="AO17" s="104">
        <f t="shared" si="79"/>
        <v>40846</v>
      </c>
      <c r="AP17" s="59">
        <f t="shared" si="18"/>
        <v>32.878013442266671</v>
      </c>
      <c r="AQ17" s="107">
        <v>15464</v>
      </c>
      <c r="AR17" s="59">
        <f t="shared" si="19"/>
        <v>23.924007549738544</v>
      </c>
      <c r="AS17" s="58">
        <v>24354</v>
      </c>
      <c r="AT17" s="59">
        <f t="shared" si="20"/>
        <v>43.352261601723121</v>
      </c>
      <c r="AU17" s="58">
        <v>0</v>
      </c>
      <c r="AV17" s="104">
        <f t="shared" si="80"/>
        <v>39818</v>
      </c>
      <c r="AW17" s="59">
        <f t="shared" si="21"/>
        <v>32.95782808426106</v>
      </c>
      <c r="AX17" s="107">
        <v>15052</v>
      </c>
      <c r="AY17" s="59">
        <f t="shared" si="22"/>
        <v>23.971588284945295</v>
      </c>
      <c r="AZ17" s="58">
        <v>23610</v>
      </c>
      <c r="BA17" s="59">
        <f t="shared" si="23"/>
        <v>43.380002204828578</v>
      </c>
      <c r="BB17" s="58">
        <v>0</v>
      </c>
      <c r="BC17" s="104">
        <f t="shared" si="81"/>
        <v>38662</v>
      </c>
      <c r="BD17" s="59">
        <f t="shared" si="24"/>
        <v>32.983270344745215</v>
      </c>
      <c r="BE17" s="107">
        <v>14596</v>
      </c>
      <c r="BF17" s="59">
        <f t="shared" si="25"/>
        <v>24.058415335673903</v>
      </c>
      <c r="BG17" s="58">
        <v>22814</v>
      </c>
      <c r="BH17" s="59">
        <f t="shared" si="26"/>
        <v>43.462688841896707</v>
      </c>
      <c r="BI17" s="58">
        <v>0</v>
      </c>
      <c r="BJ17" s="104">
        <f t="shared" si="82"/>
        <v>37410</v>
      </c>
      <c r="BK17" s="59">
        <f t="shared" si="27"/>
        <v>33.059384941675503</v>
      </c>
      <c r="BL17" s="107">
        <v>14015</v>
      </c>
      <c r="BM17" s="59">
        <f t="shared" si="28"/>
        <v>24.084894311737411</v>
      </c>
      <c r="BN17" s="58">
        <v>21781</v>
      </c>
      <c r="BO17" s="59">
        <f t="shared" si="28"/>
        <v>43.480257116620749</v>
      </c>
      <c r="BP17" s="58">
        <v>0</v>
      </c>
      <c r="BQ17" s="104">
        <f t="shared" si="83"/>
        <v>35796</v>
      </c>
      <c r="BR17" s="59">
        <f t="shared" si="29"/>
        <v>33.057515422407739</v>
      </c>
      <c r="BS17" s="107">
        <v>13259</v>
      </c>
      <c r="BT17" s="59">
        <f t="shared" si="30"/>
        <v>24.0512987955304</v>
      </c>
      <c r="BU17" s="58">
        <v>20424</v>
      </c>
      <c r="BV17" s="59">
        <f t="shared" si="31"/>
        <v>43.32534311957744</v>
      </c>
      <c r="BW17" s="58">
        <v>0</v>
      </c>
      <c r="BX17" s="104">
        <f t="shared" si="84"/>
        <v>33683</v>
      </c>
      <c r="BY17" s="59">
        <f t="shared" si="32"/>
        <v>32.935689211784606</v>
      </c>
      <c r="BZ17" s="107">
        <v>12350</v>
      </c>
      <c r="CA17" s="59">
        <f t="shared" ref="CA17" si="173">BZ17/BZ$19*100</f>
        <v>23.967086494983409</v>
      </c>
      <c r="CB17" s="58">
        <v>18843</v>
      </c>
      <c r="CC17" s="59">
        <f t="shared" ref="CC17" si="174">CB17/CB$19*100</f>
        <v>43.129849618897204</v>
      </c>
      <c r="CD17" s="58">
        <v>0</v>
      </c>
      <c r="CE17" s="104">
        <f t="shared" si="87"/>
        <v>31193</v>
      </c>
      <c r="CF17" s="59">
        <f t="shared" si="35"/>
        <v>32.759562267638472</v>
      </c>
      <c r="CG17" s="107">
        <v>11197</v>
      </c>
      <c r="CH17" s="59">
        <f t="shared" ref="CH17" si="175">CG17/CG$19*100</f>
        <v>23.762229154729315</v>
      </c>
      <c r="CI17" s="58">
        <v>16643</v>
      </c>
      <c r="CJ17" s="59">
        <f t="shared" ref="CJ17" si="176">CI17/CI$19*100</f>
        <v>42.600081908467288</v>
      </c>
      <c r="CK17" s="58">
        <v>0</v>
      </c>
      <c r="CL17" s="104">
        <f t="shared" si="90"/>
        <v>27840</v>
      </c>
      <c r="CM17" s="59">
        <f t="shared" si="38"/>
        <v>32.301105709545304</v>
      </c>
      <c r="CN17" s="107">
        <v>9770</v>
      </c>
      <c r="CO17" s="59">
        <f>CN17/CN$19*100</f>
        <v>23.583653173051392</v>
      </c>
      <c r="CP17" s="58">
        <v>14100</v>
      </c>
      <c r="CQ17" s="59">
        <f t="shared" ref="CQ17" si="177">CP17/CP$19*100</f>
        <v>41.812466638989385</v>
      </c>
      <c r="CR17" s="58">
        <v>0</v>
      </c>
      <c r="CS17" s="104">
        <f t="shared" si="93"/>
        <v>23870</v>
      </c>
      <c r="CT17" s="59">
        <f t="shared" ref="CT17" si="178">CS17/CS$19*100</f>
        <v>31.763563054731272</v>
      </c>
      <c r="CU17" s="107">
        <v>8009</v>
      </c>
      <c r="CV17" s="59">
        <f t="shared" ref="CV17" si="179">CU17/CU$19*100</f>
        <v>23.078696366308389</v>
      </c>
      <c r="CW17" s="58">
        <v>11070</v>
      </c>
      <c r="CX17" s="59">
        <f t="shared" ref="CX17" si="180">CW17/CW$19*100</f>
        <v>40.377881529034141</v>
      </c>
      <c r="CY17" s="58">
        <v>0</v>
      </c>
      <c r="CZ17" s="104">
        <f t="shared" si="97"/>
        <v>19079</v>
      </c>
      <c r="DA17" s="59">
        <f t="shared" si="44"/>
        <v>30.713630290249363</v>
      </c>
      <c r="DB17" s="107">
        <v>5917</v>
      </c>
      <c r="DC17" s="59">
        <f t="shared" si="45"/>
        <v>22.195131100191304</v>
      </c>
      <c r="DD17" s="58">
        <v>7742</v>
      </c>
      <c r="DE17" s="59">
        <f t="shared" si="46"/>
        <v>38.431372549019613</v>
      </c>
      <c r="DF17" s="58">
        <v>0</v>
      </c>
      <c r="DG17" s="104">
        <f t="shared" si="98"/>
        <v>13659</v>
      </c>
      <c r="DH17" s="59">
        <f t="shared" si="47"/>
        <v>29.183403127937783</v>
      </c>
      <c r="DI17" s="107">
        <v>3645</v>
      </c>
      <c r="DJ17" s="59">
        <f t="shared" si="48"/>
        <v>20.919421487603309</v>
      </c>
      <c r="DK17" s="58">
        <v>4376</v>
      </c>
      <c r="DL17" s="59">
        <f t="shared" si="49"/>
        <v>35.273254876672574</v>
      </c>
      <c r="DM17" s="58">
        <v>0</v>
      </c>
      <c r="DN17" s="104">
        <f t="shared" si="99"/>
        <v>8021</v>
      </c>
      <c r="DO17" s="59">
        <f t="shared" si="50"/>
        <v>26.889037881327521</v>
      </c>
      <c r="DP17" s="107">
        <v>1618</v>
      </c>
      <c r="DQ17" s="59">
        <f t="shared" si="51"/>
        <v>19.559961315280464</v>
      </c>
      <c r="DR17" s="58">
        <v>1737</v>
      </c>
      <c r="DS17" s="59">
        <f t="shared" si="52"/>
        <v>31.720233747260774</v>
      </c>
      <c r="DT17" s="58">
        <v>0</v>
      </c>
      <c r="DU17" s="104">
        <f t="shared" si="100"/>
        <v>3355</v>
      </c>
      <c r="DV17" s="59">
        <f t="shared" si="53"/>
        <v>24.403549607215595</v>
      </c>
      <c r="DW17" s="107">
        <v>453</v>
      </c>
      <c r="DX17" s="59">
        <f t="shared" si="54"/>
        <v>19.652928416485903</v>
      </c>
      <c r="DY17" s="58">
        <v>455</v>
      </c>
      <c r="DZ17" s="59">
        <f t="shared" si="1"/>
        <v>30.232558139534881</v>
      </c>
      <c r="EA17" s="58">
        <v>0</v>
      </c>
      <c r="EB17" s="104">
        <f t="shared" si="101"/>
        <v>908</v>
      </c>
      <c r="EC17" s="59">
        <f t="shared" si="55"/>
        <v>23.832020997375327</v>
      </c>
      <c r="ED17" s="107">
        <v>84</v>
      </c>
      <c r="EE17" s="59">
        <f t="shared" si="56"/>
        <v>21</v>
      </c>
      <c r="EF17" s="58">
        <v>83</v>
      </c>
      <c r="EG17" s="59">
        <f t="shared" si="57"/>
        <v>31.320754716981131</v>
      </c>
      <c r="EH17" s="58">
        <v>0</v>
      </c>
      <c r="EI17" s="104">
        <f t="shared" si="102"/>
        <v>167</v>
      </c>
      <c r="EJ17" s="59">
        <f t="shared" si="58"/>
        <v>25.112781954887218</v>
      </c>
      <c r="EK17" s="107">
        <v>8</v>
      </c>
      <c r="EL17" s="59">
        <f t="shared" si="59"/>
        <v>16.666666666666664</v>
      </c>
      <c r="EM17" s="58">
        <v>20</v>
      </c>
      <c r="EN17" s="59">
        <f t="shared" si="60"/>
        <v>38.461538461538467</v>
      </c>
      <c r="EO17" s="58">
        <v>0</v>
      </c>
      <c r="EP17" s="104">
        <f t="shared" si="103"/>
        <v>28</v>
      </c>
      <c r="EQ17" s="59">
        <f t="shared" si="61"/>
        <v>28.000000000000004</v>
      </c>
      <c r="ER17" s="107">
        <v>3</v>
      </c>
      <c r="ES17" s="59">
        <f t="shared" si="62"/>
        <v>12</v>
      </c>
      <c r="ET17" s="58">
        <v>10</v>
      </c>
      <c r="EU17" s="59">
        <f t="shared" si="63"/>
        <v>43.478260869565219</v>
      </c>
      <c r="EV17" s="58">
        <v>0</v>
      </c>
      <c r="EW17" s="104">
        <f t="shared" si="104"/>
        <v>13</v>
      </c>
      <c r="EX17" s="59">
        <f t="shared" si="64"/>
        <v>27.083333333333332</v>
      </c>
      <c r="EY17" s="107">
        <v>0</v>
      </c>
      <c r="EZ17" s="59">
        <f t="shared" si="65"/>
        <v>0</v>
      </c>
      <c r="FA17" s="58">
        <v>2</v>
      </c>
      <c r="FB17" s="59">
        <f t="shared" si="66"/>
        <v>25</v>
      </c>
      <c r="FC17" s="58">
        <v>0</v>
      </c>
      <c r="FD17" s="104">
        <f t="shared" si="105"/>
        <v>2</v>
      </c>
      <c r="FE17" s="59">
        <f t="shared" si="67"/>
        <v>15.384615384615385</v>
      </c>
      <c r="FF17" s="107">
        <v>0</v>
      </c>
      <c r="FG17" s="59">
        <f t="shared" si="68"/>
        <v>0</v>
      </c>
      <c r="FH17" s="58">
        <v>1</v>
      </c>
      <c r="FI17" s="59">
        <f t="shared" si="69"/>
        <v>25</v>
      </c>
      <c r="FJ17" s="58">
        <v>0</v>
      </c>
      <c r="FK17" s="104">
        <f t="shared" si="106"/>
        <v>1</v>
      </c>
      <c r="FL17" s="59">
        <f t="shared" si="70"/>
        <v>16.666666666666664</v>
      </c>
      <c r="FM17" s="107">
        <v>0</v>
      </c>
      <c r="FN17" s="59">
        <v>0</v>
      </c>
      <c r="FO17" s="58">
        <v>0</v>
      </c>
      <c r="FP17" s="59">
        <f t="shared" si="71"/>
        <v>0</v>
      </c>
      <c r="FQ17" s="58">
        <v>0</v>
      </c>
      <c r="FR17" s="104">
        <f t="shared" si="107"/>
        <v>0</v>
      </c>
      <c r="FS17" s="59">
        <f t="shared" si="72"/>
        <v>0</v>
      </c>
      <c r="FT17" s="107">
        <v>0</v>
      </c>
      <c r="FU17" s="59">
        <v>0</v>
      </c>
      <c r="FV17" s="58">
        <v>0</v>
      </c>
      <c r="FW17" s="59">
        <f t="shared" si="73"/>
        <v>0</v>
      </c>
      <c r="FX17" s="58">
        <v>0</v>
      </c>
      <c r="FY17" s="104">
        <f t="shared" si="108"/>
        <v>0</v>
      </c>
      <c r="FZ17" s="59">
        <f t="shared" si="74"/>
        <v>0</v>
      </c>
      <c r="GA17" s="107">
        <v>0</v>
      </c>
      <c r="GB17" s="59">
        <v>0</v>
      </c>
      <c r="GC17" s="58">
        <v>0</v>
      </c>
      <c r="GD17" s="59">
        <v>0</v>
      </c>
      <c r="GE17" s="58">
        <v>0</v>
      </c>
      <c r="GF17" s="104">
        <f t="shared" si="109"/>
        <v>0</v>
      </c>
      <c r="GG17" s="60">
        <v>0</v>
      </c>
    </row>
    <row r="18" spans="1:1057" s="6" customFormat="1" ht="12.75" x14ac:dyDescent="0.2">
      <c r="A18" s="40"/>
      <c r="B18" s="62"/>
      <c r="C18" s="63"/>
      <c r="D18" s="64"/>
      <c r="E18" s="63"/>
      <c r="F18" s="64"/>
      <c r="G18" s="65"/>
      <c r="H18" s="107"/>
      <c r="I18" s="61"/>
      <c r="J18" s="58"/>
      <c r="K18" s="61"/>
      <c r="L18" s="58"/>
      <c r="M18" s="58"/>
      <c r="N18" s="61"/>
      <c r="O18" s="107"/>
      <c r="P18" s="61"/>
      <c r="Q18" s="58"/>
      <c r="R18" s="61"/>
      <c r="S18" s="58"/>
      <c r="T18" s="58"/>
      <c r="U18" s="61"/>
      <c r="V18" s="107"/>
      <c r="W18" s="61"/>
      <c r="X18" s="58"/>
      <c r="Y18" s="61"/>
      <c r="Z18" s="58"/>
      <c r="AA18" s="58"/>
      <c r="AB18" s="61"/>
      <c r="AC18" s="107"/>
      <c r="AD18" s="61"/>
      <c r="AE18" s="58"/>
      <c r="AF18" s="61"/>
      <c r="AG18" s="58"/>
      <c r="AH18" s="58"/>
      <c r="AI18" s="61"/>
      <c r="AJ18" s="107"/>
      <c r="AK18" s="61"/>
      <c r="AL18" s="58"/>
      <c r="AM18" s="61"/>
      <c r="AN18" s="58"/>
      <c r="AO18" s="58"/>
      <c r="AP18" s="61"/>
      <c r="AQ18" s="107"/>
      <c r="AR18" s="61"/>
      <c r="AS18" s="58"/>
      <c r="AT18" s="61"/>
      <c r="AU18" s="58"/>
      <c r="AV18" s="58"/>
      <c r="AW18" s="61"/>
      <c r="AX18" s="107"/>
      <c r="AY18" s="61"/>
      <c r="AZ18" s="58"/>
      <c r="BA18" s="61"/>
      <c r="BB18" s="58"/>
      <c r="BC18" s="58"/>
      <c r="BD18" s="61"/>
      <c r="BE18" s="107"/>
      <c r="BF18" s="61"/>
      <c r="BG18" s="58"/>
      <c r="BH18" s="61"/>
      <c r="BI18" s="58"/>
      <c r="BJ18" s="58"/>
      <c r="BK18" s="61"/>
      <c r="BL18" s="107"/>
      <c r="BM18" s="61"/>
      <c r="BN18" s="58"/>
      <c r="BO18" s="61"/>
      <c r="BP18" s="58"/>
      <c r="BQ18" s="58"/>
      <c r="BR18" s="61"/>
      <c r="BS18" s="107"/>
      <c r="BT18" s="61"/>
      <c r="BU18" s="58"/>
      <c r="BV18" s="61"/>
      <c r="BW18" s="58"/>
      <c r="BX18" s="58"/>
      <c r="BY18" s="61"/>
      <c r="BZ18" s="107"/>
      <c r="CA18" s="61"/>
      <c r="CB18" s="58"/>
      <c r="CC18" s="61"/>
      <c r="CD18" s="58"/>
      <c r="CE18" s="58"/>
      <c r="CF18" s="61"/>
      <c r="CG18" s="107"/>
      <c r="CH18" s="61"/>
      <c r="CI18" s="58"/>
      <c r="CJ18" s="61"/>
      <c r="CK18" s="58"/>
      <c r="CL18" s="58"/>
      <c r="CM18" s="61"/>
      <c r="CN18" s="107"/>
      <c r="CO18" s="61"/>
      <c r="CP18" s="58"/>
      <c r="CQ18" s="61"/>
      <c r="CR18" s="58"/>
      <c r="CS18" s="58"/>
      <c r="CT18" s="61"/>
      <c r="CU18" s="107"/>
      <c r="CV18" s="61"/>
      <c r="CW18" s="58"/>
      <c r="CX18" s="61"/>
      <c r="CY18" s="58"/>
      <c r="CZ18" s="58"/>
      <c r="DA18" s="61"/>
      <c r="DB18" s="107"/>
      <c r="DC18" s="61"/>
      <c r="DD18" s="58"/>
      <c r="DE18" s="61"/>
      <c r="DF18" s="58"/>
      <c r="DG18" s="58"/>
      <c r="DH18" s="61"/>
      <c r="DI18" s="107"/>
      <c r="DJ18" s="61"/>
      <c r="DK18" s="58"/>
      <c r="DL18" s="61"/>
      <c r="DM18" s="58"/>
      <c r="DN18" s="58"/>
      <c r="DO18" s="61"/>
      <c r="DP18" s="107"/>
      <c r="DQ18" s="61"/>
      <c r="DR18" s="58"/>
      <c r="DS18" s="61"/>
      <c r="DT18" s="58"/>
      <c r="DU18" s="58"/>
      <c r="DV18" s="61"/>
      <c r="DW18" s="107"/>
      <c r="DX18" s="61"/>
      <c r="DY18" s="58"/>
      <c r="DZ18" s="61"/>
      <c r="EA18" s="58"/>
      <c r="EB18" s="58"/>
      <c r="EC18" s="61"/>
      <c r="ED18" s="107"/>
      <c r="EE18" s="61"/>
      <c r="EF18" s="58"/>
      <c r="EG18" s="61"/>
      <c r="EH18" s="58"/>
      <c r="EI18" s="58"/>
      <c r="EJ18" s="61"/>
      <c r="EK18" s="107"/>
      <c r="EL18" s="61"/>
      <c r="EM18" s="58"/>
      <c r="EN18" s="61"/>
      <c r="EO18" s="58"/>
      <c r="EP18" s="58"/>
      <c r="EQ18" s="61"/>
      <c r="ER18" s="107"/>
      <c r="ES18" s="61"/>
      <c r="ET18" s="58"/>
      <c r="EU18" s="61"/>
      <c r="EV18" s="58"/>
      <c r="EW18" s="58"/>
      <c r="EX18" s="61"/>
      <c r="EY18" s="107"/>
      <c r="EZ18" s="61"/>
      <c r="FA18" s="58"/>
      <c r="FB18" s="61"/>
      <c r="FC18" s="58"/>
      <c r="FD18" s="58"/>
      <c r="FE18" s="61"/>
      <c r="FF18" s="107"/>
      <c r="FG18" s="61"/>
      <c r="FH18" s="58"/>
      <c r="FI18" s="61"/>
      <c r="FJ18" s="58"/>
      <c r="FK18" s="58"/>
      <c r="FL18" s="61"/>
      <c r="FM18" s="107"/>
      <c r="FN18" s="61"/>
      <c r="FO18" s="58"/>
      <c r="FP18" s="61"/>
      <c r="FQ18" s="58"/>
      <c r="FR18" s="58"/>
      <c r="FS18" s="61"/>
      <c r="FT18" s="107"/>
      <c r="FU18" s="61"/>
      <c r="FV18" s="58"/>
      <c r="FW18" s="61"/>
      <c r="FX18" s="58"/>
      <c r="FY18" s="58"/>
      <c r="FZ18" s="61"/>
      <c r="GA18" s="107"/>
      <c r="GB18" s="61"/>
      <c r="GC18" s="58"/>
      <c r="GD18" s="61"/>
      <c r="GE18" s="58"/>
      <c r="GF18" s="58"/>
      <c r="GG18" s="66"/>
    </row>
    <row r="19" spans="1:1057" s="7" customFormat="1" ht="12.75" x14ac:dyDescent="0.2">
      <c r="A19" s="9" t="s">
        <v>7</v>
      </c>
      <c r="B19" s="53">
        <f t="shared" ref="B19:G19" si="181">SUM(B7:B17)</f>
        <v>161128679</v>
      </c>
      <c r="C19" s="67">
        <f t="shared" si="181"/>
        <v>100</v>
      </c>
      <c r="D19" s="55">
        <f t="shared" si="181"/>
        <v>166038755</v>
      </c>
      <c r="E19" s="67">
        <f t="shared" si="181"/>
        <v>100</v>
      </c>
      <c r="F19" s="55">
        <f t="shared" si="181"/>
        <v>327167434</v>
      </c>
      <c r="G19" s="68">
        <f t="shared" si="181"/>
        <v>99.999999999999986</v>
      </c>
      <c r="H19" s="171">
        <f t="shared" ref="H19:M19" si="182">SUM(H7:H18)</f>
        <v>72684</v>
      </c>
      <c r="I19" s="69">
        <f t="shared" si="182"/>
        <v>100</v>
      </c>
      <c r="J19" s="164">
        <f t="shared" si="182"/>
        <v>62890</v>
      </c>
      <c r="K19" s="69">
        <f t="shared" si="182"/>
        <v>100</v>
      </c>
      <c r="L19" s="164">
        <f t="shared" si="182"/>
        <v>0</v>
      </c>
      <c r="M19" s="164">
        <f t="shared" si="182"/>
        <v>135574</v>
      </c>
      <c r="N19" s="69">
        <f>SUM(N7:N17)</f>
        <v>100</v>
      </c>
      <c r="O19" s="171">
        <f t="shared" ref="O19:T19" si="183">SUM(O7:O18)</f>
        <v>72346</v>
      </c>
      <c r="P19" s="69">
        <f t="shared" si="183"/>
        <v>100</v>
      </c>
      <c r="Q19" s="164">
        <f t="shared" si="183"/>
        <v>62612</v>
      </c>
      <c r="R19" s="69">
        <f t="shared" si="183"/>
        <v>100</v>
      </c>
      <c r="S19" s="164">
        <f t="shared" si="183"/>
        <v>0</v>
      </c>
      <c r="T19" s="164">
        <f t="shared" si="183"/>
        <v>134958</v>
      </c>
      <c r="U19" s="69">
        <f>SUM(U7:U17)</f>
        <v>100</v>
      </c>
      <c r="V19" s="171">
        <f t="shared" ref="V19:AA19" si="184">SUM(V7:V18)</f>
        <v>70689</v>
      </c>
      <c r="W19" s="69">
        <f t="shared" si="184"/>
        <v>100</v>
      </c>
      <c r="X19" s="164">
        <f t="shared" si="184"/>
        <v>61324</v>
      </c>
      <c r="Y19" s="69">
        <f t="shared" si="184"/>
        <v>100</v>
      </c>
      <c r="Z19" s="164">
        <f t="shared" si="184"/>
        <v>0</v>
      </c>
      <c r="AA19" s="164">
        <f t="shared" si="184"/>
        <v>132013</v>
      </c>
      <c r="AB19" s="69">
        <f>SUM(AB7:AB17)</f>
        <v>100.00000000000001</v>
      </c>
      <c r="AC19" s="171">
        <f t="shared" ref="AC19:AH19" si="185">SUM(AC7:AC18)</f>
        <v>68468</v>
      </c>
      <c r="AD19" s="69">
        <f t="shared" si="185"/>
        <v>100</v>
      </c>
      <c r="AE19" s="164">
        <f t="shared" si="185"/>
        <v>59525</v>
      </c>
      <c r="AF19" s="69">
        <f t="shared" si="185"/>
        <v>100</v>
      </c>
      <c r="AG19" s="164">
        <f t="shared" si="185"/>
        <v>0</v>
      </c>
      <c r="AH19" s="164">
        <f t="shared" si="185"/>
        <v>127993</v>
      </c>
      <c r="AI19" s="69">
        <f>SUM(AI7:AI17)</f>
        <v>100</v>
      </c>
      <c r="AJ19" s="171">
        <f t="shared" ref="AJ19:AO19" si="186">SUM(AJ7:AJ18)</f>
        <v>66415</v>
      </c>
      <c r="AK19" s="69">
        <f t="shared" si="186"/>
        <v>100</v>
      </c>
      <c r="AL19" s="164">
        <f t="shared" si="186"/>
        <v>57820</v>
      </c>
      <c r="AM19" s="69">
        <f t="shared" si="186"/>
        <v>100</v>
      </c>
      <c r="AN19" s="164">
        <f t="shared" si="186"/>
        <v>0</v>
      </c>
      <c r="AO19" s="164">
        <f t="shared" si="186"/>
        <v>124235</v>
      </c>
      <c r="AP19" s="69">
        <f>SUM(AP7:AP17)</f>
        <v>100</v>
      </c>
      <c r="AQ19" s="171">
        <f t="shared" ref="AQ19:AV19" si="187">SUM(AQ7:AQ18)</f>
        <v>64638</v>
      </c>
      <c r="AR19" s="69">
        <f t="shared" si="187"/>
        <v>100</v>
      </c>
      <c r="AS19" s="164">
        <f t="shared" si="187"/>
        <v>56177</v>
      </c>
      <c r="AT19" s="69">
        <f t="shared" si="187"/>
        <v>100</v>
      </c>
      <c r="AU19" s="164">
        <f t="shared" si="187"/>
        <v>0</v>
      </c>
      <c r="AV19" s="164">
        <f t="shared" si="187"/>
        <v>120815</v>
      </c>
      <c r="AW19" s="69">
        <f>SUM(AW7:AW17)</f>
        <v>100</v>
      </c>
      <c r="AX19" s="171">
        <f t="shared" ref="AX19:BC19" si="188">SUM(AX7:AX18)</f>
        <v>62791</v>
      </c>
      <c r="AY19" s="69">
        <f t="shared" si="188"/>
        <v>100.00000000000001</v>
      </c>
      <c r="AZ19" s="164">
        <f t="shared" si="188"/>
        <v>54426</v>
      </c>
      <c r="BA19" s="69">
        <f t="shared" si="188"/>
        <v>100</v>
      </c>
      <c r="BB19" s="164">
        <f t="shared" si="188"/>
        <v>0</v>
      </c>
      <c r="BC19" s="164">
        <f t="shared" si="188"/>
        <v>117217</v>
      </c>
      <c r="BD19" s="69">
        <f>SUM(BD7:BD17)</f>
        <v>100</v>
      </c>
      <c r="BE19" s="171">
        <f t="shared" ref="BE19:BJ19" si="189">SUM(BE7:BE18)</f>
        <v>60669</v>
      </c>
      <c r="BF19" s="69">
        <f t="shared" si="189"/>
        <v>100</v>
      </c>
      <c r="BG19" s="164">
        <f t="shared" si="189"/>
        <v>52491</v>
      </c>
      <c r="BH19" s="69">
        <f t="shared" si="189"/>
        <v>100</v>
      </c>
      <c r="BI19" s="164">
        <f t="shared" si="189"/>
        <v>0</v>
      </c>
      <c r="BJ19" s="164">
        <f t="shared" si="189"/>
        <v>113160</v>
      </c>
      <c r="BK19" s="69">
        <f>SUM(BK7:BK17)</f>
        <v>100</v>
      </c>
      <c r="BL19" s="171">
        <f t="shared" ref="BL19:BQ19" si="190">SUM(BL7:BL18)</f>
        <v>58190</v>
      </c>
      <c r="BM19" s="69">
        <f t="shared" si="190"/>
        <v>100.00000000000001</v>
      </c>
      <c r="BN19" s="164">
        <f t="shared" si="190"/>
        <v>50094</v>
      </c>
      <c r="BO19" s="69">
        <f t="shared" si="190"/>
        <v>100</v>
      </c>
      <c r="BP19" s="164">
        <f t="shared" si="190"/>
        <v>0</v>
      </c>
      <c r="BQ19" s="164">
        <f t="shared" si="190"/>
        <v>108284</v>
      </c>
      <c r="BR19" s="69">
        <f>SUM(BR7:BR17)</f>
        <v>100</v>
      </c>
      <c r="BS19" s="171">
        <f t="shared" ref="BS19:BX19" si="191">SUM(BS7:BS18)</f>
        <v>55128</v>
      </c>
      <c r="BT19" s="69">
        <f t="shared" si="191"/>
        <v>100</v>
      </c>
      <c r="BU19" s="164">
        <f t="shared" si="191"/>
        <v>47141</v>
      </c>
      <c r="BV19" s="69">
        <f t="shared" si="191"/>
        <v>100</v>
      </c>
      <c r="BW19" s="164">
        <f t="shared" si="191"/>
        <v>0</v>
      </c>
      <c r="BX19" s="164">
        <f t="shared" si="191"/>
        <v>102269</v>
      </c>
      <c r="BY19" s="69">
        <f>SUM(BY7:BY17)</f>
        <v>100</v>
      </c>
      <c r="BZ19" s="171">
        <f>SUM(BZ7:BZ18)</f>
        <v>51529</v>
      </c>
      <c r="CA19" s="69">
        <f>SUM(CA7:CA18)</f>
        <v>100</v>
      </c>
      <c r="CB19" s="164">
        <f>SUM(CB7:CB18)</f>
        <v>43689</v>
      </c>
      <c r="CC19" s="69">
        <f>SUM(CC7:CC18)</f>
        <v>100</v>
      </c>
      <c r="CD19" s="164">
        <v>0</v>
      </c>
      <c r="CE19" s="164">
        <f t="shared" ref="CE19" si="192">SUM(CE7:CE18)</f>
        <v>95218</v>
      </c>
      <c r="CF19" s="69">
        <f>SUM(CF7:CF17)</f>
        <v>100</v>
      </c>
      <c r="CG19" s="171">
        <f>SUM(CG7:CG18)</f>
        <v>47121</v>
      </c>
      <c r="CH19" s="69">
        <f>SUM(CH7:CH18)</f>
        <v>100</v>
      </c>
      <c r="CI19" s="164">
        <f>SUM(CI7:CI18)</f>
        <v>39068</v>
      </c>
      <c r="CJ19" s="69">
        <f>SUM(CJ7:CJ18)</f>
        <v>100</v>
      </c>
      <c r="CK19" s="164">
        <v>0</v>
      </c>
      <c r="CL19" s="164">
        <f t="shared" ref="CL19" si="193">SUM(CL7:CL18)</f>
        <v>86189</v>
      </c>
      <c r="CM19" s="69">
        <f>SUM(CM7:CM17)</f>
        <v>100</v>
      </c>
      <c r="CN19" s="171">
        <f>SUM(CN7:CN18)</f>
        <v>41427</v>
      </c>
      <c r="CO19" s="69">
        <f>SUM(CO7:CO17)</f>
        <v>100</v>
      </c>
      <c r="CP19" s="164">
        <f>SUM(CP7:CP18)</f>
        <v>33722</v>
      </c>
      <c r="CQ19" s="69">
        <f>SUM(CQ7:CQ17)</f>
        <v>100</v>
      </c>
      <c r="CR19" s="164">
        <v>0</v>
      </c>
      <c r="CS19" s="164">
        <f t="shared" ref="CS19" si="194">SUM(CS7:CS18)</f>
        <v>75149</v>
      </c>
      <c r="CT19" s="69">
        <f>SUM(CT7:CT17)</f>
        <v>100</v>
      </c>
      <c r="CU19" s="171">
        <f>SUM(CU7:CU18)</f>
        <v>34703</v>
      </c>
      <c r="CV19" s="69">
        <f>SUM(CV7:CV17)</f>
        <v>100.00000000000001</v>
      </c>
      <c r="CW19" s="164">
        <f>SUM(CW7:CW18)</f>
        <v>27416</v>
      </c>
      <c r="CX19" s="69">
        <f>SUM(CX7:CX17)</f>
        <v>100</v>
      </c>
      <c r="CY19" s="164">
        <v>0</v>
      </c>
      <c r="CZ19" s="164">
        <f t="shared" ref="CZ19" si="195">SUM(CZ7:CZ18)</f>
        <v>62119</v>
      </c>
      <c r="DA19" s="69">
        <f>SUM(DA7:DA17)</f>
        <v>100</v>
      </c>
      <c r="DB19" s="171">
        <f>SUM(DB7:DB18)</f>
        <v>26659</v>
      </c>
      <c r="DC19" s="69">
        <f>SUM(DC7:DC17)</f>
        <v>100</v>
      </c>
      <c r="DD19" s="164">
        <f>SUM(DD7:DD18)</f>
        <v>20145</v>
      </c>
      <c r="DE19" s="69">
        <f>SUM(DE7:DE17)</f>
        <v>100</v>
      </c>
      <c r="DF19" s="164">
        <v>0</v>
      </c>
      <c r="DG19" s="164">
        <f t="shared" ref="DG19" si="196">SUM(DG7:DG18)</f>
        <v>46804</v>
      </c>
      <c r="DH19" s="69">
        <f>SUM(DH7:DH17)</f>
        <v>100</v>
      </c>
      <c r="DI19" s="171">
        <f>SUM(DI7:DI18)</f>
        <v>17424</v>
      </c>
      <c r="DJ19" s="69">
        <f>SUM(DJ7:DJ17)</f>
        <v>100</v>
      </c>
      <c r="DK19" s="164">
        <f>SUM(DK7:DK18)</f>
        <v>12406</v>
      </c>
      <c r="DL19" s="69">
        <f>SUM(DL7:DL17)</f>
        <v>100</v>
      </c>
      <c r="DM19" s="164">
        <v>0</v>
      </c>
      <c r="DN19" s="164">
        <f t="shared" ref="DN19" si="197">SUM(DN7:DN18)</f>
        <v>29830</v>
      </c>
      <c r="DO19" s="69">
        <f>SUM(DO7:DO17)</f>
        <v>100.00000000000001</v>
      </c>
      <c r="DP19" s="171">
        <f>SUM(DP7:DP18)</f>
        <v>8272</v>
      </c>
      <c r="DQ19" s="69">
        <f>SUM(DQ7:DQ18)</f>
        <v>99.999999999999986</v>
      </c>
      <c r="DR19" s="164">
        <f>SUM(DR7:DR18)</f>
        <v>5476</v>
      </c>
      <c r="DS19" s="69">
        <f>SUM(DS7:DS18)</f>
        <v>100</v>
      </c>
      <c r="DT19" s="164">
        <v>0</v>
      </c>
      <c r="DU19" s="164">
        <f t="shared" ref="DU19" si="198">SUM(DU7:DU18)</f>
        <v>13748</v>
      </c>
      <c r="DV19" s="69">
        <f>SUM(DV7:DV17)</f>
        <v>100</v>
      </c>
      <c r="DW19" s="171">
        <f>SUM(DW7:DW18)</f>
        <v>2305</v>
      </c>
      <c r="DX19" s="69">
        <f>SUM(DX7:DX18)</f>
        <v>100</v>
      </c>
      <c r="DY19" s="164">
        <f>SUM(DY7:DY18)</f>
        <v>1505</v>
      </c>
      <c r="DZ19" s="69">
        <f>SUM(DZ7:DZ18)</f>
        <v>100</v>
      </c>
      <c r="EA19" s="164">
        <v>0</v>
      </c>
      <c r="EB19" s="164">
        <f t="shared" ref="EB19" si="199">SUM(EB7:EB18)</f>
        <v>3810</v>
      </c>
      <c r="EC19" s="69">
        <f>SUM(EC7:EC17)</f>
        <v>100</v>
      </c>
      <c r="ED19" s="171">
        <f>SUM(ED7:ED18)</f>
        <v>400</v>
      </c>
      <c r="EE19" s="69">
        <f>SUM(EE7:EE18)</f>
        <v>100</v>
      </c>
      <c r="EF19" s="164">
        <f>SUM(EF7:EF18)</f>
        <v>265</v>
      </c>
      <c r="EG19" s="69">
        <f>SUM(EG7:EG18)</f>
        <v>100</v>
      </c>
      <c r="EH19" s="164">
        <v>0</v>
      </c>
      <c r="EI19" s="164">
        <f t="shared" ref="EI19" si="200">SUM(EI7:EI18)</f>
        <v>665</v>
      </c>
      <c r="EJ19" s="69">
        <f>SUM(EJ7:EJ17)</f>
        <v>100</v>
      </c>
      <c r="EK19" s="171">
        <f>SUM(EK7:EK18)</f>
        <v>48</v>
      </c>
      <c r="EL19" s="69">
        <f>SUM(EL7:EL18)</f>
        <v>100</v>
      </c>
      <c r="EM19" s="164">
        <f>SUM(EM7:EM18)</f>
        <v>52</v>
      </c>
      <c r="EN19" s="69">
        <f>SUM(EN7:EN18)</f>
        <v>100</v>
      </c>
      <c r="EO19" s="164">
        <v>0</v>
      </c>
      <c r="EP19" s="164">
        <f t="shared" ref="EP19" si="201">SUM(EP7:EP18)</f>
        <v>100</v>
      </c>
      <c r="EQ19" s="69">
        <f>SUM(EQ7:EQ17)</f>
        <v>100</v>
      </c>
      <c r="ER19" s="171">
        <f>SUM(ER7:ER18)</f>
        <v>25</v>
      </c>
      <c r="ES19" s="69">
        <f>SUM(ES7:ES18)</f>
        <v>100</v>
      </c>
      <c r="ET19" s="164">
        <f>SUM(ET7:ET18)</f>
        <v>23</v>
      </c>
      <c r="EU19" s="69">
        <f>SUM(EU7:EU18)</f>
        <v>100</v>
      </c>
      <c r="EV19" s="164">
        <v>0</v>
      </c>
      <c r="EW19" s="164">
        <f t="shared" ref="EW19" si="202">SUM(EW7:EW18)</f>
        <v>48</v>
      </c>
      <c r="EX19" s="69">
        <f>SUM(EX7:EX17)</f>
        <v>99.999999999999986</v>
      </c>
      <c r="EY19" s="171">
        <f>SUM(EY7:EY18)</f>
        <v>5</v>
      </c>
      <c r="EZ19" s="69">
        <f>SUM(EZ7:EZ18)</f>
        <v>100</v>
      </c>
      <c r="FA19" s="164">
        <f>SUM(FA7:FA18)</f>
        <v>8</v>
      </c>
      <c r="FB19" s="69">
        <f>SUM(FB7:FB18)</f>
        <v>100</v>
      </c>
      <c r="FC19" s="164">
        <v>0</v>
      </c>
      <c r="FD19" s="164">
        <f t="shared" ref="FD19" si="203">SUM(FD7:FD18)</f>
        <v>13</v>
      </c>
      <c r="FE19" s="69">
        <f>SUM(FE7:FE17)</f>
        <v>100</v>
      </c>
      <c r="FF19" s="171">
        <f>SUM(FF7:FF18)</f>
        <v>2</v>
      </c>
      <c r="FG19" s="69">
        <f>SUM(FG7:FG18)</f>
        <v>100</v>
      </c>
      <c r="FH19" s="164">
        <f>SUM(FH7:FH18)</f>
        <v>4</v>
      </c>
      <c r="FI19" s="69">
        <f>SUM(FI7:FI18)</f>
        <v>100</v>
      </c>
      <c r="FJ19" s="164">
        <v>0</v>
      </c>
      <c r="FK19" s="164">
        <f t="shared" ref="FK19" si="204">SUM(FK7:FK18)</f>
        <v>6</v>
      </c>
      <c r="FL19" s="69">
        <f>SUM(FL7:FL17)</f>
        <v>99.999999999999972</v>
      </c>
      <c r="FM19" s="171">
        <f>SUM(FM7:FM18)</f>
        <v>0</v>
      </c>
      <c r="FN19" s="69">
        <f>SUM(FN7:FN18)</f>
        <v>0</v>
      </c>
      <c r="FO19" s="164">
        <f>SUM(FO7:FO18)</f>
        <v>1</v>
      </c>
      <c r="FP19" s="69">
        <f>SUM(FP7:FP18)</f>
        <v>100</v>
      </c>
      <c r="FQ19" s="164">
        <v>0</v>
      </c>
      <c r="FR19" s="164">
        <f t="shared" ref="FR19" si="205">SUM(FR7:FR18)</f>
        <v>1</v>
      </c>
      <c r="FS19" s="69">
        <f>SUM(FS7:FS17)</f>
        <v>100</v>
      </c>
      <c r="FT19" s="171">
        <f>SUM(FT7:FT18)</f>
        <v>0</v>
      </c>
      <c r="FU19" s="69">
        <f>SUM(FU7:FU18)</f>
        <v>0</v>
      </c>
      <c r="FV19" s="164">
        <f>SUM(FV7:FV18)</f>
        <v>1</v>
      </c>
      <c r="FW19" s="69">
        <f>SUM(FW7:FW18)</f>
        <v>100</v>
      </c>
      <c r="FX19" s="164">
        <v>0</v>
      </c>
      <c r="FY19" s="164">
        <f t="shared" ref="FY19" si="206">SUM(FY7:FY18)</f>
        <v>1</v>
      </c>
      <c r="FZ19" s="69">
        <f>SUM(FZ7:FZ17)</f>
        <v>100</v>
      </c>
      <c r="GA19" s="171">
        <f>SUM(GA7:GA18)</f>
        <v>0</v>
      </c>
      <c r="GB19" s="69">
        <v>0</v>
      </c>
      <c r="GC19" s="164">
        <f>SUM(GC7:GC18)</f>
        <v>0</v>
      </c>
      <c r="GD19" s="69">
        <v>0</v>
      </c>
      <c r="GE19" s="164">
        <v>0</v>
      </c>
      <c r="GF19" s="164">
        <f t="shared" ref="GF19" si="207">SUM(GF7:GF18)</f>
        <v>0</v>
      </c>
      <c r="GG19" s="160">
        <v>0</v>
      </c>
    </row>
    <row r="20" spans="1:1057" s="6" customFormat="1" ht="12.75" x14ac:dyDescent="0.2">
      <c r="A20" s="10"/>
      <c r="B20" s="62"/>
      <c r="C20" s="64"/>
      <c r="D20" s="64"/>
      <c r="E20" s="64"/>
      <c r="F20" s="64"/>
      <c r="G20" s="70"/>
      <c r="H20" s="107"/>
      <c r="I20" s="58"/>
      <c r="J20" s="58"/>
      <c r="K20" s="58"/>
      <c r="L20" s="58"/>
      <c r="M20" s="58"/>
      <c r="N20" s="71"/>
      <c r="O20" s="107"/>
      <c r="P20" s="58"/>
      <c r="Q20" s="58"/>
      <c r="R20" s="58"/>
      <c r="S20" s="58"/>
      <c r="T20" s="58"/>
      <c r="U20" s="71"/>
      <c r="V20" s="107"/>
      <c r="W20" s="58"/>
      <c r="X20" s="58"/>
      <c r="Y20" s="58"/>
      <c r="Z20" s="58"/>
      <c r="AA20" s="58"/>
      <c r="AB20" s="71"/>
      <c r="AC20" s="107"/>
      <c r="AD20" s="58"/>
      <c r="AE20" s="58"/>
      <c r="AF20" s="58"/>
      <c r="AG20" s="58"/>
      <c r="AH20" s="58"/>
      <c r="AI20" s="71"/>
      <c r="AJ20" s="107"/>
      <c r="AK20" s="58"/>
      <c r="AL20" s="58"/>
      <c r="AM20" s="58"/>
      <c r="AN20" s="58"/>
      <c r="AO20" s="58"/>
      <c r="AP20" s="71"/>
      <c r="AQ20" s="107"/>
      <c r="AR20" s="58"/>
      <c r="AS20" s="58"/>
      <c r="AT20" s="58"/>
      <c r="AU20" s="58"/>
      <c r="AV20" s="58"/>
      <c r="AW20" s="71"/>
      <c r="AX20" s="107"/>
      <c r="AY20" s="58"/>
      <c r="AZ20" s="58"/>
      <c r="BA20" s="58"/>
      <c r="BB20" s="58"/>
      <c r="BC20" s="58"/>
      <c r="BD20" s="71"/>
      <c r="BE20" s="107"/>
      <c r="BF20" s="58"/>
      <c r="BG20" s="58"/>
      <c r="BH20" s="58"/>
      <c r="BI20" s="58"/>
      <c r="BJ20" s="58"/>
      <c r="BK20" s="71"/>
      <c r="BL20" s="107"/>
      <c r="BM20" s="58"/>
      <c r="BN20" s="58"/>
      <c r="BO20" s="58"/>
      <c r="BP20" s="58"/>
      <c r="BQ20" s="58"/>
      <c r="BR20" s="71"/>
      <c r="BS20" s="107"/>
      <c r="BT20" s="58"/>
      <c r="BU20" s="58"/>
      <c r="BV20" s="58"/>
      <c r="BW20" s="58"/>
      <c r="BX20" s="58"/>
      <c r="BY20" s="71"/>
      <c r="BZ20" s="107"/>
      <c r="CA20" s="58"/>
      <c r="CB20" s="58"/>
      <c r="CC20" s="58"/>
      <c r="CD20" s="58"/>
      <c r="CE20" s="58"/>
      <c r="CF20" s="71"/>
      <c r="CG20" s="107"/>
      <c r="CH20" s="58"/>
      <c r="CI20" s="58"/>
      <c r="CJ20" s="58"/>
      <c r="CK20" s="58"/>
      <c r="CL20" s="58"/>
      <c r="CM20" s="71"/>
      <c r="CN20" s="107"/>
      <c r="CO20" s="58"/>
      <c r="CP20" s="58"/>
      <c r="CQ20" s="58"/>
      <c r="CR20" s="58"/>
      <c r="CS20" s="58"/>
      <c r="CT20" s="58"/>
      <c r="CU20" s="107"/>
      <c r="CV20" s="58"/>
      <c r="CW20" s="58"/>
      <c r="CX20" s="58"/>
      <c r="CY20" s="58"/>
      <c r="CZ20" s="58"/>
      <c r="DA20" s="71"/>
      <c r="DB20" s="107"/>
      <c r="DC20" s="58"/>
      <c r="DD20" s="58"/>
      <c r="DE20" s="58"/>
      <c r="DF20" s="58"/>
      <c r="DG20" s="58"/>
      <c r="DH20" s="71"/>
      <c r="DI20" s="107"/>
      <c r="DJ20" s="58"/>
      <c r="DK20" s="58"/>
      <c r="DL20" s="58"/>
      <c r="DM20" s="58"/>
      <c r="DN20" s="58"/>
      <c r="DO20" s="71"/>
      <c r="DP20" s="107"/>
      <c r="DQ20" s="58"/>
      <c r="DR20" s="58"/>
      <c r="DS20" s="58"/>
      <c r="DT20" s="58"/>
      <c r="DU20" s="58"/>
      <c r="DV20" s="71"/>
      <c r="DW20" s="107"/>
      <c r="DX20" s="58"/>
      <c r="DY20" s="58"/>
      <c r="DZ20" s="58"/>
      <c r="EA20" s="58"/>
      <c r="EB20" s="58"/>
      <c r="EC20" s="71"/>
      <c r="ED20" s="107"/>
      <c r="EE20" s="58"/>
      <c r="EF20" s="58"/>
      <c r="EG20" s="58"/>
      <c r="EH20" s="58"/>
      <c r="EI20" s="58"/>
      <c r="EJ20" s="71"/>
      <c r="EK20" s="107"/>
      <c r="EL20" s="58"/>
      <c r="EM20" s="58"/>
      <c r="EN20" s="58"/>
      <c r="EO20" s="58"/>
      <c r="EP20" s="58"/>
      <c r="EQ20" s="71"/>
      <c r="ER20" s="107"/>
      <c r="ES20" s="58"/>
      <c r="ET20" s="58"/>
      <c r="EU20" s="58"/>
      <c r="EV20" s="58"/>
      <c r="EW20" s="58"/>
      <c r="EX20" s="71"/>
      <c r="EY20" s="107"/>
      <c r="EZ20" s="58"/>
      <c r="FA20" s="58"/>
      <c r="FB20" s="58"/>
      <c r="FC20" s="58"/>
      <c r="FD20" s="58"/>
      <c r="FE20" s="71"/>
      <c r="FF20" s="107"/>
      <c r="FG20" s="58"/>
      <c r="FH20" s="58"/>
      <c r="FI20" s="58"/>
      <c r="FJ20" s="58"/>
      <c r="FK20" s="58"/>
      <c r="FL20" s="71"/>
      <c r="FM20" s="107"/>
      <c r="FN20" s="58"/>
      <c r="FO20" s="58"/>
      <c r="FP20" s="58"/>
      <c r="FQ20" s="58"/>
      <c r="FR20" s="58"/>
      <c r="FS20" s="71"/>
      <c r="FT20" s="107"/>
      <c r="FU20" s="58"/>
      <c r="FV20" s="58"/>
      <c r="FW20" s="58"/>
      <c r="FX20" s="58"/>
      <c r="FY20" s="58"/>
      <c r="FZ20" s="71"/>
      <c r="GA20" s="107"/>
      <c r="GB20" s="58"/>
      <c r="GC20" s="58"/>
      <c r="GD20" s="58"/>
      <c r="GE20" s="58"/>
      <c r="GF20" s="58"/>
      <c r="GG20" s="71"/>
    </row>
    <row r="21" spans="1:1057" s="6" customFormat="1" ht="12.75" x14ac:dyDescent="0.2">
      <c r="A21" s="10" t="s">
        <v>193</v>
      </c>
      <c r="B21" s="72">
        <v>0</v>
      </c>
      <c r="C21" s="73"/>
      <c r="D21" s="73">
        <v>0</v>
      </c>
      <c r="E21" s="73"/>
      <c r="F21" s="73">
        <v>0</v>
      </c>
      <c r="G21" s="74"/>
      <c r="H21" s="123">
        <v>0</v>
      </c>
      <c r="I21" s="124"/>
      <c r="J21" s="124">
        <v>0</v>
      </c>
      <c r="K21" s="124"/>
      <c r="L21" s="125">
        <v>5</v>
      </c>
      <c r="M21" s="124">
        <f>L21+J21+H21</f>
        <v>5</v>
      </c>
      <c r="N21" s="126"/>
      <c r="O21" s="123">
        <v>0</v>
      </c>
      <c r="P21" s="124"/>
      <c r="Q21" s="124">
        <v>0</v>
      </c>
      <c r="R21" s="124"/>
      <c r="S21" s="125">
        <v>5</v>
      </c>
      <c r="T21" s="124">
        <f>S21+Q21+O21</f>
        <v>5</v>
      </c>
      <c r="U21" s="126"/>
      <c r="V21" s="123">
        <v>0</v>
      </c>
      <c r="W21" s="124"/>
      <c r="X21" s="124">
        <v>0</v>
      </c>
      <c r="Y21" s="124"/>
      <c r="Z21" s="125">
        <v>5</v>
      </c>
      <c r="AA21" s="124">
        <f>Z21+X21+V21</f>
        <v>5</v>
      </c>
      <c r="AB21" s="126"/>
      <c r="AC21" s="123">
        <v>0</v>
      </c>
      <c r="AD21" s="124"/>
      <c r="AE21" s="124">
        <v>0</v>
      </c>
      <c r="AF21" s="124"/>
      <c r="AG21" s="125">
        <v>5</v>
      </c>
      <c r="AH21" s="124">
        <f>AG21+AE21+AC21</f>
        <v>5</v>
      </c>
      <c r="AI21" s="126"/>
      <c r="AJ21" s="123">
        <v>0</v>
      </c>
      <c r="AK21" s="124"/>
      <c r="AL21" s="124">
        <v>0</v>
      </c>
      <c r="AM21" s="124"/>
      <c r="AN21" s="125">
        <v>5</v>
      </c>
      <c r="AO21" s="124">
        <f>AN21+AL21+AJ21</f>
        <v>5</v>
      </c>
      <c r="AP21" s="126"/>
      <c r="AQ21" s="123">
        <v>0</v>
      </c>
      <c r="AR21" s="124"/>
      <c r="AS21" s="124">
        <v>0</v>
      </c>
      <c r="AT21" s="124"/>
      <c r="AU21" s="125">
        <v>4</v>
      </c>
      <c r="AV21" s="124">
        <f>AU21+AS21+AQ21</f>
        <v>4</v>
      </c>
      <c r="AW21" s="126"/>
      <c r="AX21" s="123">
        <v>0</v>
      </c>
      <c r="AY21" s="124"/>
      <c r="AZ21" s="124">
        <v>0</v>
      </c>
      <c r="BA21" s="124"/>
      <c r="BB21" s="125">
        <v>4</v>
      </c>
      <c r="BC21" s="124">
        <f>BB21+AZ21+AX21</f>
        <v>4</v>
      </c>
      <c r="BD21" s="126"/>
      <c r="BE21" s="123">
        <v>0</v>
      </c>
      <c r="BF21" s="124"/>
      <c r="BG21" s="124">
        <v>0</v>
      </c>
      <c r="BH21" s="124"/>
      <c r="BI21" s="125">
        <v>4</v>
      </c>
      <c r="BJ21" s="124">
        <f>BI21+BG21+BE21</f>
        <v>4</v>
      </c>
      <c r="BK21" s="126"/>
      <c r="BL21" s="123">
        <v>0</v>
      </c>
      <c r="BM21" s="124"/>
      <c r="BN21" s="124">
        <v>0</v>
      </c>
      <c r="BO21" s="124"/>
      <c r="BP21" s="125">
        <v>3</v>
      </c>
      <c r="BQ21" s="124">
        <f>BP21+BN21+BL21</f>
        <v>3</v>
      </c>
      <c r="BR21" s="126"/>
      <c r="BS21" s="123">
        <v>0</v>
      </c>
      <c r="BT21" s="124"/>
      <c r="BU21" s="124">
        <v>0</v>
      </c>
      <c r="BV21" s="124"/>
      <c r="BW21" s="125">
        <v>3</v>
      </c>
      <c r="BX21" s="124">
        <f>BW21+BU21+BS21</f>
        <v>3</v>
      </c>
      <c r="BY21" s="126"/>
      <c r="BZ21" s="123">
        <v>0</v>
      </c>
      <c r="CA21" s="124"/>
      <c r="CB21" s="124">
        <v>0</v>
      </c>
      <c r="CC21" s="124"/>
      <c r="CD21" s="125">
        <v>2</v>
      </c>
      <c r="CE21" s="124">
        <f>CD21+CB21+BZ21</f>
        <v>2</v>
      </c>
      <c r="CF21" s="126"/>
      <c r="CG21" s="123">
        <v>0</v>
      </c>
      <c r="CH21" s="124"/>
      <c r="CI21" s="124">
        <v>0</v>
      </c>
      <c r="CJ21" s="124"/>
      <c r="CK21" s="125">
        <v>1</v>
      </c>
      <c r="CL21" s="124">
        <f>CK21+CI21+CG21</f>
        <v>1</v>
      </c>
      <c r="CM21" s="126"/>
      <c r="CN21" s="123">
        <v>0</v>
      </c>
      <c r="CO21" s="124"/>
      <c r="CP21" s="124">
        <v>0</v>
      </c>
      <c r="CQ21" s="124"/>
      <c r="CR21" s="125">
        <v>1</v>
      </c>
      <c r="CS21" s="124">
        <f>CR21+CP21+CN21</f>
        <v>1</v>
      </c>
      <c r="CT21" s="124"/>
      <c r="CU21" s="123">
        <v>0</v>
      </c>
      <c r="CV21" s="124"/>
      <c r="CW21" s="124">
        <v>0</v>
      </c>
      <c r="CX21" s="124"/>
      <c r="CY21" s="125">
        <v>1</v>
      </c>
      <c r="CZ21" s="124">
        <f>CY21+CW21+CU21</f>
        <v>1</v>
      </c>
      <c r="DA21" s="124"/>
      <c r="DB21" s="123">
        <v>0</v>
      </c>
      <c r="DC21" s="124"/>
      <c r="DD21" s="124">
        <v>0</v>
      </c>
      <c r="DE21" s="124"/>
      <c r="DF21" s="125">
        <v>1</v>
      </c>
      <c r="DG21" s="124">
        <f>DF21+DD21+DB21</f>
        <v>1</v>
      </c>
      <c r="DH21" s="124"/>
      <c r="DI21" s="123">
        <v>0</v>
      </c>
      <c r="DJ21" s="124"/>
      <c r="DK21" s="124">
        <v>0</v>
      </c>
      <c r="DL21" s="124"/>
      <c r="DM21" s="125">
        <v>1</v>
      </c>
      <c r="DN21" s="124">
        <f>DM21+DK21+DI21</f>
        <v>1</v>
      </c>
      <c r="DO21" s="124"/>
      <c r="DP21" s="123">
        <v>0</v>
      </c>
      <c r="DQ21" s="124"/>
      <c r="DR21" s="124">
        <v>0</v>
      </c>
      <c r="DS21" s="124"/>
      <c r="DT21" s="125">
        <v>1</v>
      </c>
      <c r="DU21" s="124">
        <f>DT21+DR21+DP21</f>
        <v>1</v>
      </c>
      <c r="DV21" s="124"/>
      <c r="DW21" s="123">
        <v>0</v>
      </c>
      <c r="DX21" s="124"/>
      <c r="DY21" s="124">
        <v>0</v>
      </c>
      <c r="DZ21" s="124"/>
      <c r="EA21" s="125">
        <v>0</v>
      </c>
      <c r="EB21" s="124">
        <f>EA21+DY21+DW21</f>
        <v>0</v>
      </c>
      <c r="EC21" s="124"/>
      <c r="ED21" s="123">
        <v>0</v>
      </c>
      <c r="EE21" s="124"/>
      <c r="EF21" s="124">
        <v>0</v>
      </c>
      <c r="EG21" s="124"/>
      <c r="EH21" s="125">
        <v>0</v>
      </c>
      <c r="EI21" s="124">
        <f>EH21+EF21+ED21</f>
        <v>0</v>
      </c>
      <c r="EJ21" s="124"/>
      <c r="EK21" s="123">
        <v>0</v>
      </c>
      <c r="EL21" s="124"/>
      <c r="EM21" s="124">
        <v>0</v>
      </c>
      <c r="EN21" s="124"/>
      <c r="EO21" s="125">
        <v>0</v>
      </c>
      <c r="EP21" s="124">
        <f>EO21+EM21+EK21</f>
        <v>0</v>
      </c>
      <c r="EQ21" s="124"/>
      <c r="ER21" s="123">
        <v>0</v>
      </c>
      <c r="ES21" s="124"/>
      <c r="ET21" s="124">
        <v>0</v>
      </c>
      <c r="EU21" s="124"/>
      <c r="EV21" s="125">
        <v>0</v>
      </c>
      <c r="EW21" s="124">
        <f>EV21+ET21+ER21</f>
        <v>0</v>
      </c>
      <c r="EX21" s="124"/>
      <c r="EY21" s="123">
        <v>0</v>
      </c>
      <c r="EZ21" s="124"/>
      <c r="FA21" s="124">
        <v>0</v>
      </c>
      <c r="FB21" s="124"/>
      <c r="FC21" s="125">
        <v>0</v>
      </c>
      <c r="FD21" s="124">
        <f>FC21+FA21+EY21</f>
        <v>0</v>
      </c>
      <c r="FE21" s="124"/>
      <c r="FF21" s="123">
        <v>0</v>
      </c>
      <c r="FG21" s="124"/>
      <c r="FH21" s="124">
        <v>0</v>
      </c>
      <c r="FI21" s="124"/>
      <c r="FJ21" s="125">
        <v>0</v>
      </c>
      <c r="FK21" s="124">
        <f>FJ21+FH21+FF21</f>
        <v>0</v>
      </c>
      <c r="FL21" s="124"/>
      <c r="FM21" s="123">
        <v>0</v>
      </c>
      <c r="FN21" s="124"/>
      <c r="FO21" s="124">
        <v>0</v>
      </c>
      <c r="FP21" s="124"/>
      <c r="FQ21" s="125">
        <v>0</v>
      </c>
      <c r="FR21" s="124">
        <f>FQ21+FO21+FM21</f>
        <v>0</v>
      </c>
      <c r="FS21" s="124"/>
      <c r="FT21" s="123">
        <v>0</v>
      </c>
      <c r="FU21" s="124"/>
      <c r="FV21" s="124">
        <v>0</v>
      </c>
      <c r="FW21" s="124"/>
      <c r="FX21" s="125">
        <v>0</v>
      </c>
      <c r="FY21" s="124">
        <f>FX21+FV21+FT21</f>
        <v>0</v>
      </c>
      <c r="FZ21" s="124"/>
      <c r="GA21" s="123">
        <v>0</v>
      </c>
      <c r="GB21" s="124"/>
      <c r="GC21" s="124">
        <v>0</v>
      </c>
      <c r="GD21" s="124"/>
      <c r="GE21" s="125">
        <v>0</v>
      </c>
      <c r="GF21" s="124">
        <f>GE21+GC21+GA21</f>
        <v>0</v>
      </c>
      <c r="GG21" s="126"/>
    </row>
    <row r="22" spans="1:1057" s="4" customFormat="1" ht="12.75" x14ac:dyDescent="0.2">
      <c r="A22" s="8" t="s">
        <v>8</v>
      </c>
      <c r="B22" s="161">
        <f>B19+B21</f>
        <v>161128679</v>
      </c>
      <c r="C22" s="162"/>
      <c r="D22" s="162">
        <f>D19+D21</f>
        <v>166038755</v>
      </c>
      <c r="E22" s="162"/>
      <c r="F22" s="163">
        <f>F19+F21</f>
        <v>327167434</v>
      </c>
      <c r="G22" s="162"/>
      <c r="H22" s="76">
        <f>H19+H21</f>
        <v>72684</v>
      </c>
      <c r="I22" s="77"/>
      <c r="J22" s="77">
        <f t="shared" ref="J22" si="208">J19+J21</f>
        <v>62890</v>
      </c>
      <c r="K22" s="77"/>
      <c r="L22" s="77">
        <f t="shared" ref="L22" si="209">L19+L21</f>
        <v>5</v>
      </c>
      <c r="M22" s="77">
        <f>H22+J22+L22</f>
        <v>135579</v>
      </c>
      <c r="N22" s="75"/>
      <c r="O22" s="76">
        <f>O19+O21</f>
        <v>72346</v>
      </c>
      <c r="P22" s="77"/>
      <c r="Q22" s="77">
        <f t="shared" ref="Q22" si="210">Q19+Q21</f>
        <v>62612</v>
      </c>
      <c r="R22" s="77"/>
      <c r="S22" s="77">
        <f t="shared" ref="S22" si="211">S19+S21</f>
        <v>5</v>
      </c>
      <c r="T22" s="77">
        <f>O22+Q22+S22</f>
        <v>134963</v>
      </c>
      <c r="U22" s="75"/>
      <c r="V22" s="76">
        <f>V19+V21</f>
        <v>70689</v>
      </c>
      <c r="W22" s="77"/>
      <c r="X22" s="77">
        <f t="shared" ref="X22" si="212">X19+X21</f>
        <v>61324</v>
      </c>
      <c r="Y22" s="77"/>
      <c r="Z22" s="77">
        <f t="shared" ref="Z22" si="213">Z19+Z21</f>
        <v>5</v>
      </c>
      <c r="AA22" s="77">
        <f>V22+X22+Z22</f>
        <v>132018</v>
      </c>
      <c r="AB22" s="75"/>
      <c r="AC22" s="76">
        <f>AC19+AC21</f>
        <v>68468</v>
      </c>
      <c r="AD22" s="77"/>
      <c r="AE22" s="77">
        <f t="shared" ref="AE22" si="214">AE19+AE21</f>
        <v>59525</v>
      </c>
      <c r="AF22" s="77"/>
      <c r="AG22" s="77">
        <f t="shared" ref="AG22" si="215">AG19+AG21</f>
        <v>5</v>
      </c>
      <c r="AH22" s="77">
        <f>AC22+AE22+AG22</f>
        <v>127998</v>
      </c>
      <c r="AI22" s="75"/>
      <c r="AJ22" s="76">
        <f>AJ19+AJ21</f>
        <v>66415</v>
      </c>
      <c r="AK22" s="77"/>
      <c r="AL22" s="77">
        <f t="shared" ref="AL22" si="216">AL19+AL21</f>
        <v>57820</v>
      </c>
      <c r="AM22" s="77"/>
      <c r="AN22" s="77">
        <f t="shared" ref="AN22" si="217">AN19+AN21</f>
        <v>5</v>
      </c>
      <c r="AO22" s="77">
        <f>AJ22+AL22+AN22</f>
        <v>124240</v>
      </c>
      <c r="AP22" s="75"/>
      <c r="AQ22" s="76">
        <f>AQ19+AQ21</f>
        <v>64638</v>
      </c>
      <c r="AR22" s="77"/>
      <c r="AS22" s="77">
        <f t="shared" ref="AS22" si="218">AS19+AS21</f>
        <v>56177</v>
      </c>
      <c r="AT22" s="77"/>
      <c r="AU22" s="77">
        <f t="shared" ref="AU22" si="219">AU19+AU21</f>
        <v>4</v>
      </c>
      <c r="AV22" s="77">
        <f>AQ22+AS22+AU22</f>
        <v>120819</v>
      </c>
      <c r="AW22" s="75"/>
      <c r="AX22" s="76">
        <f>AX19+AX21</f>
        <v>62791</v>
      </c>
      <c r="AY22" s="77"/>
      <c r="AZ22" s="77">
        <f t="shared" ref="AZ22" si="220">AZ19+AZ21</f>
        <v>54426</v>
      </c>
      <c r="BA22" s="77"/>
      <c r="BB22" s="77">
        <f t="shared" ref="BB22" si="221">BB19+BB21</f>
        <v>4</v>
      </c>
      <c r="BC22" s="77">
        <f>AX22+AZ22+BB22</f>
        <v>117221</v>
      </c>
      <c r="BD22" s="75"/>
      <c r="BE22" s="76">
        <f>BE19+BE21</f>
        <v>60669</v>
      </c>
      <c r="BF22" s="77"/>
      <c r="BG22" s="77">
        <f t="shared" ref="BG22" si="222">BG19+BG21</f>
        <v>52491</v>
      </c>
      <c r="BH22" s="77"/>
      <c r="BI22" s="77">
        <f t="shared" ref="BI22" si="223">BI19+BI21</f>
        <v>4</v>
      </c>
      <c r="BJ22" s="77">
        <f>BE22+BG22+BI22</f>
        <v>113164</v>
      </c>
      <c r="BK22" s="75"/>
      <c r="BL22" s="76">
        <f>BL19+BL21</f>
        <v>58190</v>
      </c>
      <c r="BM22" s="77"/>
      <c r="BN22" s="77">
        <f t="shared" ref="BN22" si="224">BN19+BN21</f>
        <v>50094</v>
      </c>
      <c r="BO22" s="77"/>
      <c r="BP22" s="77">
        <f t="shared" ref="BP22" si="225">BP19+BP21</f>
        <v>3</v>
      </c>
      <c r="BQ22" s="77">
        <f>BL22+BN22+BP22</f>
        <v>108287</v>
      </c>
      <c r="BR22" s="75"/>
      <c r="BS22" s="76">
        <f>BS19+BS21</f>
        <v>55128</v>
      </c>
      <c r="BT22" s="77"/>
      <c r="BU22" s="77">
        <f t="shared" ref="BU22" si="226">BU19+BU21</f>
        <v>47141</v>
      </c>
      <c r="BV22" s="77"/>
      <c r="BW22" s="77">
        <f t="shared" ref="BW22" si="227">BW19+BW21</f>
        <v>3</v>
      </c>
      <c r="BX22" s="77">
        <f>BS22+BU22+BW22</f>
        <v>102272</v>
      </c>
      <c r="BY22" s="75"/>
      <c r="BZ22" s="76">
        <f>BZ19+BZ21</f>
        <v>51529</v>
      </c>
      <c r="CA22" s="77"/>
      <c r="CB22" s="77">
        <f t="shared" ref="CB22:CD22" si="228">CB19+CB21</f>
        <v>43689</v>
      </c>
      <c r="CC22" s="77"/>
      <c r="CD22" s="77">
        <f t="shared" si="228"/>
        <v>2</v>
      </c>
      <c r="CE22" s="77">
        <f>BZ22+CB22+CD22</f>
        <v>95220</v>
      </c>
      <c r="CF22" s="75"/>
      <c r="CG22" s="76">
        <f>CG19+CG21</f>
        <v>47121</v>
      </c>
      <c r="CH22" s="77"/>
      <c r="CI22" s="77">
        <f t="shared" ref="CI22" si="229">CI19+CI21</f>
        <v>39068</v>
      </c>
      <c r="CJ22" s="77"/>
      <c r="CK22" s="77">
        <f t="shared" ref="CK22" si="230">CK19+CK21</f>
        <v>1</v>
      </c>
      <c r="CL22" s="77">
        <f>CG22+CI22+CK22</f>
        <v>86190</v>
      </c>
      <c r="CM22" s="75"/>
      <c r="CN22" s="76">
        <f>CN19+CN21</f>
        <v>41427</v>
      </c>
      <c r="CO22" s="77"/>
      <c r="CP22" s="77">
        <f t="shared" ref="CP22" si="231">CP19+CP21</f>
        <v>33722</v>
      </c>
      <c r="CQ22" s="77"/>
      <c r="CR22" s="77">
        <f t="shared" ref="CR22" si="232">CR19+CR21</f>
        <v>1</v>
      </c>
      <c r="CS22" s="77">
        <f>CN22+CP22+CR22</f>
        <v>75150</v>
      </c>
      <c r="CT22" s="75"/>
      <c r="CU22" s="76">
        <f>CU19+CU21</f>
        <v>34703</v>
      </c>
      <c r="CV22" s="77"/>
      <c r="CW22" s="77">
        <f t="shared" ref="CW22" si="233">CW19+CW21</f>
        <v>27416</v>
      </c>
      <c r="CX22" s="77"/>
      <c r="CY22" s="77">
        <f t="shared" ref="CY22" si="234">CY19+CY21</f>
        <v>1</v>
      </c>
      <c r="CZ22" s="77">
        <f>CU22+CW22+CY22</f>
        <v>62120</v>
      </c>
      <c r="DA22" s="75"/>
      <c r="DB22" s="76">
        <f>DB19+DB21</f>
        <v>26659</v>
      </c>
      <c r="DC22" s="77"/>
      <c r="DD22" s="77">
        <f t="shared" ref="DD22" si="235">DD19+DD21</f>
        <v>20145</v>
      </c>
      <c r="DE22" s="77"/>
      <c r="DF22" s="77">
        <f t="shared" ref="DF22" si="236">DF19+DF21</f>
        <v>1</v>
      </c>
      <c r="DG22" s="77">
        <f>DB22+DD22+DF22</f>
        <v>46805</v>
      </c>
      <c r="DH22" s="75"/>
      <c r="DI22" s="76">
        <f>DI19+DI21</f>
        <v>17424</v>
      </c>
      <c r="DJ22" s="77"/>
      <c r="DK22" s="77">
        <f t="shared" ref="DK22" si="237">DK19+DK21</f>
        <v>12406</v>
      </c>
      <c r="DL22" s="77"/>
      <c r="DM22" s="77">
        <f t="shared" ref="DM22" si="238">DM19+DM21</f>
        <v>1</v>
      </c>
      <c r="DN22" s="77">
        <f>DI22+DK22+DM22</f>
        <v>29831</v>
      </c>
      <c r="DO22" s="75"/>
      <c r="DP22" s="76">
        <f>DP19+DP21</f>
        <v>8272</v>
      </c>
      <c r="DQ22" s="77"/>
      <c r="DR22" s="77">
        <f t="shared" ref="DR22" si="239">DR19+DR21</f>
        <v>5476</v>
      </c>
      <c r="DS22" s="77"/>
      <c r="DT22" s="77">
        <f t="shared" ref="DT22" si="240">DT19+DT21</f>
        <v>1</v>
      </c>
      <c r="DU22" s="77">
        <f>DP22+DR22+DT22</f>
        <v>13749</v>
      </c>
      <c r="DV22" s="75"/>
      <c r="DW22" s="76">
        <f>DW19+DW21</f>
        <v>2305</v>
      </c>
      <c r="DX22" s="77"/>
      <c r="DY22" s="77">
        <f t="shared" ref="DY22" si="241">DY19+DY21</f>
        <v>1505</v>
      </c>
      <c r="DZ22" s="77"/>
      <c r="EA22" s="77">
        <f t="shared" ref="EA22" si="242">EA19+EA21</f>
        <v>0</v>
      </c>
      <c r="EB22" s="77">
        <f>DW22+DY22+EA22</f>
        <v>3810</v>
      </c>
      <c r="EC22" s="75"/>
      <c r="ED22" s="76">
        <f>ED19+ED21</f>
        <v>400</v>
      </c>
      <c r="EE22" s="77"/>
      <c r="EF22" s="77">
        <f t="shared" ref="EF22" si="243">EF19+EF21</f>
        <v>265</v>
      </c>
      <c r="EG22" s="77"/>
      <c r="EH22" s="77">
        <f t="shared" ref="EH22" si="244">EH19+EH21</f>
        <v>0</v>
      </c>
      <c r="EI22" s="77">
        <f>ED22+EF22+EH22</f>
        <v>665</v>
      </c>
      <c r="EJ22" s="75"/>
      <c r="EK22" s="76">
        <f>EK19+EK21</f>
        <v>48</v>
      </c>
      <c r="EL22" s="77"/>
      <c r="EM22" s="77">
        <f t="shared" ref="EM22" si="245">EM19+EM21</f>
        <v>52</v>
      </c>
      <c r="EN22" s="77"/>
      <c r="EO22" s="77">
        <f t="shared" ref="EO22" si="246">EO19+EO21</f>
        <v>0</v>
      </c>
      <c r="EP22" s="77">
        <f>EK22+EM22+EO22</f>
        <v>100</v>
      </c>
      <c r="EQ22" s="75"/>
      <c r="ER22" s="76">
        <f>ER19+ER21</f>
        <v>25</v>
      </c>
      <c r="ES22" s="77"/>
      <c r="ET22" s="77">
        <f t="shared" ref="ET22" si="247">ET19+ET21</f>
        <v>23</v>
      </c>
      <c r="EU22" s="77"/>
      <c r="EV22" s="77">
        <f t="shared" ref="EV22" si="248">EV19+EV21</f>
        <v>0</v>
      </c>
      <c r="EW22" s="77">
        <f>ER22+ET22+EV22</f>
        <v>48</v>
      </c>
      <c r="EX22" s="75"/>
      <c r="EY22" s="76">
        <f>EY19+EY21</f>
        <v>5</v>
      </c>
      <c r="EZ22" s="77"/>
      <c r="FA22" s="77">
        <f t="shared" ref="FA22" si="249">FA19+FA21</f>
        <v>8</v>
      </c>
      <c r="FB22" s="77"/>
      <c r="FC22" s="77">
        <f t="shared" ref="FC22" si="250">FC19+FC21</f>
        <v>0</v>
      </c>
      <c r="FD22" s="77">
        <f>EY22+FA22+FC22</f>
        <v>13</v>
      </c>
      <c r="FE22" s="75"/>
      <c r="FF22" s="76">
        <f>FF19+FF21</f>
        <v>2</v>
      </c>
      <c r="FG22" s="77"/>
      <c r="FH22" s="77">
        <f t="shared" ref="FH22" si="251">FH19+FH21</f>
        <v>4</v>
      </c>
      <c r="FI22" s="77"/>
      <c r="FJ22" s="77">
        <f t="shared" ref="FJ22" si="252">FJ19+FJ21</f>
        <v>0</v>
      </c>
      <c r="FK22" s="77">
        <f>FF22+FH22+FJ22</f>
        <v>6</v>
      </c>
      <c r="FL22" s="75"/>
      <c r="FM22" s="76">
        <f>FM19+FM21</f>
        <v>0</v>
      </c>
      <c r="FN22" s="77"/>
      <c r="FO22" s="77">
        <f t="shared" ref="FO22" si="253">FO19+FO21</f>
        <v>1</v>
      </c>
      <c r="FP22" s="77"/>
      <c r="FQ22" s="77">
        <f t="shared" ref="FQ22" si="254">FQ19+FQ21</f>
        <v>0</v>
      </c>
      <c r="FR22" s="77">
        <f>FM22+FO22+FQ22</f>
        <v>1</v>
      </c>
      <c r="FS22" s="75"/>
      <c r="FT22" s="76">
        <f>FT19+FT21</f>
        <v>0</v>
      </c>
      <c r="FU22" s="77"/>
      <c r="FV22" s="77">
        <f t="shared" ref="FV22" si="255">FV19+FV21</f>
        <v>1</v>
      </c>
      <c r="FW22" s="77"/>
      <c r="FX22" s="77">
        <f t="shared" ref="FX22" si="256">FX19+FX21</f>
        <v>0</v>
      </c>
      <c r="FY22" s="77">
        <f>FT22+FV22+FX22</f>
        <v>1</v>
      </c>
      <c r="FZ22" s="75"/>
      <c r="GA22" s="76">
        <f>GA19+GA21</f>
        <v>0</v>
      </c>
      <c r="GB22" s="77"/>
      <c r="GC22" s="77">
        <f t="shared" ref="GC22" si="257">GC19+GC21</f>
        <v>0</v>
      </c>
      <c r="GD22" s="77"/>
      <c r="GE22" s="77">
        <f t="shared" ref="GE22" si="258">GE19+GE21</f>
        <v>0</v>
      </c>
      <c r="GF22" s="77">
        <f>GA22+GC22+GE22</f>
        <v>0</v>
      </c>
      <c r="GG22" s="75"/>
    </row>
    <row r="23" spans="1:1057" s="15" customFormat="1" ht="12.75" x14ac:dyDescent="0.2">
      <c r="A23" s="4" t="s">
        <v>243</v>
      </c>
      <c r="B23" s="16"/>
      <c r="C23" s="16"/>
      <c r="D23" s="16"/>
      <c r="E23" s="16"/>
      <c r="F23" s="16"/>
      <c r="G23" s="16"/>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C23" s="104"/>
      <c r="BD23" s="104"/>
      <c r="BE23" s="104"/>
      <c r="BF23" s="104"/>
      <c r="BG23" s="104"/>
      <c r="BH23" s="104"/>
      <c r="BI23" s="104"/>
      <c r="BJ23" s="104"/>
      <c r="BK23" s="104"/>
      <c r="BL23" s="104"/>
      <c r="BM23" s="104"/>
      <c r="BN23" s="104"/>
      <c r="BO23" s="104"/>
      <c r="BP23" s="104"/>
      <c r="BQ23" s="104"/>
      <c r="BR23" s="104"/>
      <c r="BS23" s="104"/>
      <c r="BT23" s="104"/>
      <c r="BU23" s="104"/>
      <c r="BV23" s="104"/>
      <c r="BW23" s="104"/>
      <c r="BX23" s="104"/>
      <c r="BY23" s="104"/>
      <c r="BZ23" s="104"/>
      <c r="CA23" s="104"/>
      <c r="CB23" s="104"/>
      <c r="CC23" s="104"/>
      <c r="CD23" s="104"/>
      <c r="CE23" s="104"/>
      <c r="CF23" s="104"/>
      <c r="CG23" s="104"/>
      <c r="CH23" s="104"/>
      <c r="CI23" s="104"/>
      <c r="CJ23" s="104"/>
      <c r="CK23" s="104"/>
      <c r="CL23" s="104"/>
      <c r="CM23" s="104"/>
      <c r="CN23" s="104"/>
      <c r="CO23" s="104"/>
      <c r="CP23" s="104"/>
      <c r="CQ23" s="104"/>
      <c r="CR23" s="104"/>
      <c r="CS23" s="104"/>
      <c r="CT23" s="104"/>
      <c r="CU23" s="104"/>
      <c r="CV23" s="104"/>
      <c r="CW23" s="104"/>
      <c r="CX23" s="104"/>
      <c r="CY23" s="104"/>
      <c r="CZ23" s="104"/>
      <c r="DA23" s="104"/>
      <c r="DB23" s="104"/>
      <c r="DC23" s="104"/>
      <c r="DD23" s="104"/>
      <c r="DE23" s="104"/>
      <c r="DF23" s="104"/>
      <c r="DG23" s="104"/>
      <c r="DH23" s="104"/>
      <c r="DI23" s="104"/>
      <c r="DJ23" s="104"/>
      <c r="DK23" s="104"/>
      <c r="DL23" s="104"/>
      <c r="DM23" s="104"/>
      <c r="DN23" s="104"/>
      <c r="DO23" s="104"/>
      <c r="DP23" s="104"/>
      <c r="DQ23" s="104"/>
      <c r="DR23" s="104"/>
      <c r="DS23" s="104"/>
      <c r="DT23" s="104"/>
      <c r="DU23" s="104"/>
      <c r="DV23" s="104"/>
      <c r="DW23" s="104"/>
      <c r="DX23" s="104"/>
      <c r="DY23" s="104"/>
      <c r="DZ23" s="104"/>
      <c r="EA23" s="104"/>
      <c r="EB23" s="104"/>
      <c r="EC23" s="104"/>
      <c r="ED23" s="104"/>
      <c r="EE23" s="104"/>
      <c r="EF23" s="104"/>
      <c r="EG23" s="104"/>
      <c r="EH23" s="104"/>
      <c r="EI23" s="104"/>
      <c r="EJ23" s="104"/>
      <c r="EK23" s="104"/>
      <c r="EL23" s="104"/>
      <c r="EM23" s="104"/>
      <c r="EN23" s="104"/>
      <c r="EO23" s="104"/>
      <c r="EP23" s="104"/>
      <c r="EQ23" s="104"/>
      <c r="ER23" s="104"/>
      <c r="ES23" s="104"/>
      <c r="ET23" s="104"/>
      <c r="EU23" s="104"/>
      <c r="EV23" s="104"/>
      <c r="EW23" s="104"/>
      <c r="EX23" s="104"/>
      <c r="EY23" s="104"/>
      <c r="EZ23" s="104"/>
      <c r="FA23" s="104"/>
      <c r="FB23" s="104"/>
      <c r="FC23" s="104"/>
      <c r="FD23" s="104"/>
      <c r="FE23" s="104"/>
      <c r="FF23" s="104"/>
      <c r="FG23" s="104"/>
      <c r="FH23" s="104"/>
      <c r="FI23" s="104"/>
      <c r="FJ23" s="104"/>
      <c r="FK23" s="104"/>
      <c r="FL23" s="104"/>
      <c r="FM23" s="104"/>
      <c r="FN23" s="104"/>
      <c r="FO23" s="104"/>
      <c r="FP23" s="104"/>
      <c r="FQ23" s="104"/>
      <c r="FR23" s="104"/>
      <c r="FS23" s="104"/>
      <c r="FT23" s="104"/>
      <c r="FU23" s="104"/>
      <c r="FV23" s="104"/>
      <c r="FW23" s="104"/>
      <c r="FX23" s="104"/>
      <c r="FY23" s="104"/>
      <c r="FZ23" s="104"/>
      <c r="GA23" s="104"/>
      <c r="GB23" s="104"/>
      <c r="GC23" s="104"/>
      <c r="GD23" s="104"/>
      <c r="GE23" s="104"/>
      <c r="GF23" s="104"/>
      <c r="GG23" s="104"/>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row>
    <row r="24" spans="1:1057" s="15" customFormat="1" ht="12.75" x14ac:dyDescent="0.2">
      <c r="A24" s="4"/>
      <c r="B24" s="16"/>
      <c r="C24" s="16"/>
      <c r="D24" s="16"/>
      <c r="E24" s="16"/>
      <c r="F24" s="16"/>
      <c r="G24" s="16"/>
      <c r="H24" s="104"/>
      <c r="I24" s="104"/>
      <c r="J24" s="104"/>
      <c r="K24" s="104"/>
      <c r="L24" s="104"/>
      <c r="M24" s="183"/>
      <c r="N24" s="104"/>
      <c r="O24" s="104"/>
      <c r="P24" s="104"/>
      <c r="Q24" s="104"/>
      <c r="R24" s="104"/>
      <c r="S24" s="104"/>
      <c r="T24" s="183"/>
      <c r="U24" s="104"/>
      <c r="V24" s="104"/>
      <c r="W24" s="104"/>
      <c r="X24" s="104"/>
      <c r="Y24" s="104"/>
      <c r="Z24" s="104"/>
      <c r="AA24" s="183"/>
      <c r="AB24" s="104"/>
      <c r="AC24" s="104"/>
      <c r="AD24" s="104"/>
      <c r="AE24" s="104"/>
      <c r="AF24" s="104"/>
      <c r="AG24" s="104"/>
      <c r="AH24" s="183"/>
      <c r="AI24" s="104"/>
      <c r="AJ24" s="104"/>
      <c r="AK24" s="104"/>
      <c r="AL24" s="104"/>
      <c r="AM24" s="104"/>
      <c r="AN24" s="104"/>
      <c r="AO24" s="183"/>
      <c r="AP24" s="104"/>
      <c r="AQ24" s="104"/>
      <c r="AR24" s="104"/>
      <c r="AS24" s="104"/>
      <c r="AT24" s="104"/>
      <c r="AU24" s="104"/>
      <c r="AV24" s="104"/>
      <c r="AW24" s="104"/>
      <c r="AX24" s="104"/>
      <c r="AY24" s="104"/>
      <c r="AZ24" s="104"/>
      <c r="BA24" s="104"/>
      <c r="BB24" s="104"/>
      <c r="BC24" s="104"/>
      <c r="BD24" s="104"/>
      <c r="BE24" s="104"/>
      <c r="BF24" s="104"/>
      <c r="BG24" s="104"/>
      <c r="BH24" s="104"/>
      <c r="BI24" s="104"/>
      <c r="BJ24" s="104"/>
      <c r="BK24" s="104"/>
      <c r="BL24" s="104"/>
      <c r="BM24" s="104"/>
      <c r="BN24" s="104"/>
      <c r="BO24" s="104"/>
      <c r="BP24" s="104"/>
      <c r="BQ24" s="104"/>
      <c r="BR24" s="104"/>
      <c r="BS24" s="104"/>
      <c r="BT24" s="104"/>
      <c r="BU24" s="104"/>
      <c r="BV24" s="104"/>
      <c r="BW24" s="104"/>
      <c r="BX24" s="104"/>
      <c r="BY24" s="104"/>
      <c r="BZ24" s="104"/>
      <c r="CA24" s="104"/>
      <c r="CB24" s="104"/>
      <c r="CC24" s="104"/>
      <c r="CD24" s="104"/>
      <c r="CE24" s="104"/>
      <c r="CF24" s="104"/>
      <c r="CG24" s="104"/>
      <c r="CH24" s="104"/>
      <c r="CI24" s="104"/>
      <c r="CJ24" s="104"/>
      <c r="CK24" s="104"/>
      <c r="CL24" s="104"/>
      <c r="CM24" s="104"/>
      <c r="CN24" s="104"/>
      <c r="CO24" s="104"/>
      <c r="CP24" s="104"/>
      <c r="CQ24" s="104"/>
      <c r="CR24" s="104"/>
      <c r="CS24" s="104"/>
      <c r="CT24" s="104"/>
      <c r="CU24" s="104"/>
      <c r="CV24" s="104"/>
      <c r="CW24" s="104"/>
      <c r="CX24" s="104"/>
      <c r="CY24" s="104"/>
      <c r="CZ24" s="104"/>
      <c r="DA24" s="104"/>
      <c r="DB24" s="104"/>
      <c r="DC24" s="104"/>
      <c r="DD24" s="104"/>
      <c r="DE24" s="104"/>
      <c r="DF24" s="104"/>
      <c r="DG24" s="104"/>
      <c r="DH24" s="104"/>
      <c r="DI24" s="104"/>
      <c r="DJ24" s="104"/>
      <c r="DK24" s="104"/>
      <c r="DL24" s="104"/>
      <c r="DM24" s="104"/>
      <c r="DN24" s="104"/>
      <c r="DO24" s="104"/>
      <c r="DP24" s="104"/>
      <c r="DQ24" s="104"/>
      <c r="DR24" s="104"/>
      <c r="DS24" s="104"/>
      <c r="DT24" s="104"/>
      <c r="DU24" s="104"/>
      <c r="DV24" s="104"/>
      <c r="DW24" s="104"/>
      <c r="DX24" s="104"/>
      <c r="DY24" s="104"/>
      <c r="DZ24" s="104"/>
      <c r="EA24" s="104"/>
      <c r="EB24" s="104"/>
      <c r="EC24" s="104"/>
      <c r="ED24" s="104"/>
      <c r="EE24" s="104"/>
      <c r="EF24" s="104"/>
      <c r="EG24" s="104"/>
      <c r="EH24" s="104"/>
      <c r="EI24" s="104"/>
      <c r="EJ24" s="104"/>
      <c r="EK24" s="104"/>
      <c r="EL24" s="104"/>
      <c r="EM24" s="104"/>
      <c r="EN24" s="104"/>
      <c r="EO24" s="104"/>
      <c r="EP24" s="104"/>
      <c r="EQ24" s="104"/>
      <c r="ER24" s="104"/>
      <c r="ES24" s="104"/>
      <c r="ET24" s="104"/>
      <c r="EU24" s="104"/>
      <c r="EV24" s="104"/>
      <c r="EW24" s="104"/>
      <c r="EX24" s="104"/>
      <c r="EY24" s="104"/>
      <c r="EZ24" s="104"/>
      <c r="FA24" s="104"/>
      <c r="FB24" s="104"/>
      <c r="FC24" s="104"/>
      <c r="FD24" s="104"/>
      <c r="FE24" s="104"/>
      <c r="FF24" s="104"/>
      <c r="FG24" s="104"/>
      <c r="FH24" s="104"/>
      <c r="FI24" s="104"/>
      <c r="FJ24" s="104"/>
      <c r="FK24" s="104"/>
      <c r="FL24" s="104"/>
      <c r="FM24" s="104"/>
      <c r="FN24" s="104"/>
      <c r="FO24" s="104"/>
      <c r="FP24" s="104"/>
      <c r="FQ24" s="104"/>
      <c r="FR24" s="104"/>
      <c r="FS24" s="104"/>
      <c r="FT24" s="104"/>
      <c r="FU24" s="104"/>
      <c r="FV24" s="104"/>
      <c r="FW24" s="104"/>
      <c r="FX24" s="104"/>
      <c r="FY24" s="104"/>
      <c r="FZ24" s="104"/>
      <c r="GA24" s="104"/>
      <c r="GB24" s="104"/>
      <c r="GC24" s="104"/>
      <c r="GD24" s="104"/>
      <c r="GE24" s="104"/>
      <c r="GF24" s="104"/>
      <c r="GG24" s="104"/>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row>
    <row r="25" spans="1:1057" s="15" customFormat="1" ht="12.75" x14ac:dyDescent="0.2">
      <c r="A25" s="43" t="s">
        <v>123</v>
      </c>
      <c r="B25" s="16"/>
      <c r="C25" s="16"/>
      <c r="D25" s="16"/>
      <c r="E25" s="16"/>
      <c r="F25" s="16"/>
      <c r="G25" s="16"/>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c r="AMW25" s="16"/>
      <c r="AMX25" s="16"/>
      <c r="AMY25" s="16"/>
      <c r="AMZ25" s="16"/>
      <c r="ANA25" s="16"/>
      <c r="ANB25" s="16"/>
      <c r="ANC25" s="16"/>
      <c r="AND25" s="16"/>
      <c r="ANE25" s="16"/>
      <c r="ANF25" s="16"/>
      <c r="ANG25" s="16"/>
      <c r="ANH25" s="16"/>
      <c r="ANI25" s="16"/>
      <c r="ANJ25" s="16"/>
      <c r="ANK25" s="16"/>
      <c r="ANL25" s="16"/>
      <c r="ANM25" s="16"/>
      <c r="ANN25" s="16"/>
      <c r="ANO25" s="16"/>
      <c r="ANP25" s="16"/>
      <c r="ANQ25" s="16"/>
    </row>
    <row r="26" spans="1:1057" s="15" customFormat="1" ht="12.75" x14ac:dyDescent="0.2">
      <c r="A26" s="16" t="s">
        <v>218</v>
      </c>
      <c r="B26" s="16"/>
      <c r="C26" s="16"/>
      <c r="D26" s="16"/>
      <c r="E26" s="16"/>
      <c r="F26" s="16"/>
      <c r="G26" s="16"/>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row>
    <row r="27" spans="1:1057" s="15" customFormat="1" ht="12.75" x14ac:dyDescent="0.2">
      <c r="A27" s="16" t="s">
        <v>219</v>
      </c>
      <c r="B27" s="16"/>
      <c r="C27" s="16"/>
      <c r="D27" s="16"/>
      <c r="E27" s="16"/>
      <c r="F27" s="16"/>
      <c r="G27" s="16"/>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c r="AE27" s="104"/>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c r="AMW27" s="16"/>
      <c r="AMX27" s="16"/>
      <c r="AMY27" s="16"/>
      <c r="AMZ27" s="16"/>
      <c r="ANA27" s="16"/>
      <c r="ANB27" s="16"/>
      <c r="ANC27" s="16"/>
      <c r="AND27" s="16"/>
      <c r="ANE27" s="16"/>
      <c r="ANF27" s="16"/>
      <c r="ANG27" s="16"/>
      <c r="ANH27" s="16"/>
      <c r="ANI27" s="16"/>
      <c r="ANJ27" s="16"/>
      <c r="ANK27" s="16"/>
      <c r="ANL27" s="16"/>
      <c r="ANM27" s="16"/>
      <c r="ANN27" s="16"/>
      <c r="ANO27" s="16"/>
      <c r="ANP27" s="16"/>
      <c r="ANQ27" s="16"/>
    </row>
    <row r="28" spans="1:1057" s="15" customFormat="1" ht="12.75" x14ac:dyDescent="0.2">
      <c r="A28" s="16" t="s">
        <v>57</v>
      </c>
      <c r="B28" s="19" t="s">
        <v>14</v>
      </c>
      <c r="C28" s="16"/>
      <c r="D28" s="16"/>
      <c r="E28" s="16"/>
      <c r="F28" s="16"/>
      <c r="G28" s="16"/>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c r="AE28" s="104"/>
      <c r="AF28" s="104"/>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c r="AMW28" s="16"/>
      <c r="AMX28" s="16"/>
      <c r="AMY28" s="16"/>
      <c r="AMZ28" s="16"/>
      <c r="ANA28" s="16"/>
      <c r="ANB28" s="16"/>
      <c r="ANC28" s="16"/>
      <c r="AND28" s="16"/>
      <c r="ANE28" s="16"/>
      <c r="ANF28" s="16"/>
      <c r="ANG28" s="16"/>
      <c r="ANH28" s="16"/>
      <c r="ANI28" s="16"/>
      <c r="ANJ28" s="16"/>
      <c r="ANK28" s="16"/>
      <c r="ANL28" s="16"/>
      <c r="ANM28" s="16"/>
      <c r="ANN28" s="16"/>
      <c r="ANO28" s="16"/>
      <c r="ANP28" s="16"/>
      <c r="ANQ28" s="16"/>
    </row>
    <row r="29" spans="1:1057" x14ac:dyDescent="0.25">
      <c r="A29" s="105">
        <v>44041</v>
      </c>
      <c r="B29" s="155" t="s">
        <v>242</v>
      </c>
      <c r="C29" s="156"/>
    </row>
    <row r="30" spans="1:1057" ht="13.5" customHeight="1" x14ac:dyDescent="0.25">
      <c r="A30" s="16"/>
      <c r="B30" s="156"/>
      <c r="C30" s="198"/>
      <c r="D30" s="198"/>
    </row>
  </sheetData>
  <mergeCells count="30">
    <mergeCell ref="C30:D30"/>
    <mergeCell ref="GA5:GG5"/>
    <mergeCell ref="BZ4:FZ4"/>
    <mergeCell ref="DB5:DH5"/>
    <mergeCell ref="DI5:DO5"/>
    <mergeCell ref="DP5:DV5"/>
    <mergeCell ref="DW5:EC5"/>
    <mergeCell ref="ED5:EJ5"/>
    <mergeCell ref="EK5:EQ5"/>
    <mergeCell ref="CU5:DA5"/>
    <mergeCell ref="ER5:EX5"/>
    <mergeCell ref="EY5:FE5"/>
    <mergeCell ref="FF5:FL5"/>
    <mergeCell ref="FM5:FS5"/>
    <mergeCell ref="FT5:FZ5"/>
    <mergeCell ref="AJ5:AP5"/>
    <mergeCell ref="A5:A6"/>
    <mergeCell ref="B5:G5"/>
    <mergeCell ref="BZ5:CF5"/>
    <mergeCell ref="CG5:CM5"/>
    <mergeCell ref="CN5:CT5"/>
    <mergeCell ref="BL5:BR5"/>
    <mergeCell ref="BS5:BY5"/>
    <mergeCell ref="BE5:BK5"/>
    <mergeCell ref="AQ5:AW5"/>
    <mergeCell ref="AX5:BD5"/>
    <mergeCell ref="AC5:AI5"/>
    <mergeCell ref="V5:AB5"/>
    <mergeCell ref="O5:U5"/>
    <mergeCell ref="H5:N5"/>
  </mergeCells>
  <hyperlinks>
    <hyperlink ref="B28" r:id="rId1"/>
  </hyperlinks>
  <pageMargins left="0.75" right="0.75" top="1" bottom="1" header="0.5" footer="0.5"/>
  <pageSetup paperSize="9" orientation="portrait" horizontalDpi="4294967292" verticalDpi="4294967292" r:id="rId2"/>
  <ignoredErrors>
    <ignoredError sqref="F7:F17 CO19 BR19 CF19 CM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42"/>
  <sheetViews>
    <sheetView showGridLines="0" workbookViewId="0">
      <selection activeCell="M9" sqref="M9"/>
    </sheetView>
  </sheetViews>
  <sheetFormatPr baseColWidth="10" defaultRowHeight="15.75" x14ac:dyDescent="0.25"/>
  <cols>
    <col min="1" max="1" width="10.5" customWidth="1"/>
    <col min="2" max="2" width="14.625" customWidth="1"/>
    <col min="3" max="3" width="16.125" customWidth="1"/>
    <col min="4" max="4" width="13.5" customWidth="1"/>
    <col min="5" max="5" width="12.5" customWidth="1"/>
    <col min="6" max="7" width="8.875" style="96" customWidth="1"/>
    <col min="8" max="8" width="8.875" customWidth="1"/>
    <col min="10" max="11" width="10.875" style="96"/>
    <col min="13" max="13" width="10.875" style="96"/>
  </cols>
  <sheetData>
    <row r="1" spans="1:881" s="3" customFormat="1" ht="18.75" x14ac:dyDescent="0.3">
      <c r="A1" s="1" t="s">
        <v>39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49</v>
      </c>
      <c r="B2" s="5"/>
      <c r="F2" s="94"/>
      <c r="G2" s="94"/>
      <c r="J2" s="94"/>
      <c r="K2" s="94"/>
      <c r="M2" s="94"/>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5"/>
      <c r="G3" s="95"/>
      <c r="H3" s="5"/>
      <c r="I3" s="5"/>
      <c r="J3" s="95"/>
      <c r="K3" s="95"/>
      <c r="L3" s="5"/>
      <c r="M3" s="9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5"/>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6" customFormat="1" x14ac:dyDescent="0.25">
      <c r="A6" s="203" t="s">
        <v>52</v>
      </c>
      <c r="B6" s="203" t="s">
        <v>33</v>
      </c>
      <c r="C6" s="200" t="s">
        <v>53</v>
      </c>
      <c r="D6" s="201"/>
      <c r="E6" s="201"/>
      <c r="F6" s="202"/>
      <c r="G6" s="203" t="s">
        <v>43</v>
      </c>
      <c r="H6" s="200" t="s">
        <v>56</v>
      </c>
      <c r="I6" s="201"/>
      <c r="J6" s="202"/>
      <c r="K6" s="203" t="s">
        <v>29</v>
      </c>
      <c r="L6" s="205" t="s">
        <v>46</v>
      </c>
      <c r="M6" s="203" t="s">
        <v>8</v>
      </c>
    </row>
    <row r="7" spans="1:881" s="88" customFormat="1" ht="51" x14ac:dyDescent="0.25">
      <c r="A7" s="204"/>
      <c r="B7" s="204"/>
      <c r="C7" s="89" t="s">
        <v>40</v>
      </c>
      <c r="D7" s="90" t="s">
        <v>41</v>
      </c>
      <c r="E7" s="90" t="s">
        <v>42</v>
      </c>
      <c r="F7" s="91" t="s">
        <v>54</v>
      </c>
      <c r="G7" s="204"/>
      <c r="H7" s="89" t="s">
        <v>44</v>
      </c>
      <c r="I7" s="90" t="s">
        <v>45</v>
      </c>
      <c r="J7" s="91" t="s">
        <v>55</v>
      </c>
      <c r="K7" s="204"/>
      <c r="L7" s="206"/>
      <c r="M7" s="204"/>
      <c r="N7" s="87"/>
    </row>
    <row r="8" spans="1:881" s="88" customFormat="1" x14ac:dyDescent="0.25">
      <c r="A8" s="174">
        <v>44041</v>
      </c>
      <c r="B8" s="175">
        <v>44037</v>
      </c>
      <c r="C8" s="176">
        <v>86308</v>
      </c>
      <c r="D8" s="177">
        <v>4909</v>
      </c>
      <c r="E8" s="177">
        <v>139</v>
      </c>
      <c r="F8" s="110">
        <f>SUM(C8:E8)</f>
        <v>91356</v>
      </c>
      <c r="G8" s="178">
        <v>6964</v>
      </c>
      <c r="H8" s="176">
        <v>3449</v>
      </c>
      <c r="I8" s="177">
        <v>31650</v>
      </c>
      <c r="J8" s="110">
        <f>SUM(H8:I8)</f>
        <v>35099</v>
      </c>
      <c r="K8" s="178">
        <v>2116</v>
      </c>
      <c r="L8" s="177">
        <v>44</v>
      </c>
      <c r="M8" s="98">
        <f>F8+G8+J8+K8+L8</f>
        <v>135579</v>
      </c>
      <c r="N8" s="87"/>
    </row>
    <row r="9" spans="1:881" s="88" customFormat="1" x14ac:dyDescent="0.25">
      <c r="A9" s="174">
        <v>44034</v>
      </c>
      <c r="B9" s="175">
        <v>44030</v>
      </c>
      <c r="C9" s="176">
        <v>82656</v>
      </c>
      <c r="D9" s="177">
        <v>4693</v>
      </c>
      <c r="E9" s="177">
        <v>137</v>
      </c>
      <c r="F9" s="110">
        <f>SUM(C9:E9)</f>
        <v>87486</v>
      </c>
      <c r="G9" s="178">
        <v>6564</v>
      </c>
      <c r="H9" s="176">
        <v>3278</v>
      </c>
      <c r="I9" s="177">
        <v>30860</v>
      </c>
      <c r="J9" s="110">
        <f>SUM(H9:I9)</f>
        <v>34138</v>
      </c>
      <c r="K9" s="178">
        <v>2017</v>
      </c>
      <c r="L9" s="177">
        <v>45</v>
      </c>
      <c r="M9" s="98">
        <f t="shared" ref="M9" si="0">F9+G9+J9+K9+L9</f>
        <v>130250</v>
      </c>
      <c r="N9" s="87"/>
    </row>
    <row r="10" spans="1:881" s="88" customFormat="1" x14ac:dyDescent="0.25">
      <c r="A10" s="174">
        <v>44027</v>
      </c>
      <c r="B10" s="175">
        <v>44023</v>
      </c>
      <c r="C10" s="176">
        <v>77102</v>
      </c>
      <c r="D10" s="177">
        <v>4358</v>
      </c>
      <c r="E10" s="177">
        <v>127</v>
      </c>
      <c r="F10" s="110">
        <f>SUM(C10:E10)</f>
        <v>81587</v>
      </c>
      <c r="G10" s="178">
        <v>5936</v>
      </c>
      <c r="H10" s="176">
        <v>2900</v>
      </c>
      <c r="I10" s="177">
        <v>29096</v>
      </c>
      <c r="J10" s="110">
        <f>SUM(H10:I10)</f>
        <v>31996</v>
      </c>
      <c r="K10" s="178">
        <v>1811</v>
      </c>
      <c r="L10" s="177">
        <v>44</v>
      </c>
      <c r="M10" s="98">
        <f t="shared" ref="M10" si="1">F10+G10+J10+K10+L10</f>
        <v>121374</v>
      </c>
      <c r="N10" s="87"/>
    </row>
    <row r="11" spans="1:881" s="88" customFormat="1" x14ac:dyDescent="0.25">
      <c r="A11" s="174">
        <v>44020</v>
      </c>
      <c r="B11" s="175">
        <v>44016</v>
      </c>
      <c r="C11" s="176">
        <v>72714</v>
      </c>
      <c r="D11" s="177">
        <v>4102</v>
      </c>
      <c r="E11" s="177">
        <v>121</v>
      </c>
      <c r="F11" s="110">
        <f t="shared" ref="F11" si="2">SUM(C11:E11)</f>
        <v>76937</v>
      </c>
      <c r="G11" s="178">
        <v>5650</v>
      </c>
      <c r="H11" s="176">
        <v>2711</v>
      </c>
      <c r="I11" s="177">
        <v>27695</v>
      </c>
      <c r="J11" s="110">
        <f t="shared" ref="J11" si="3">SUM(H11:I11)</f>
        <v>30406</v>
      </c>
      <c r="K11" s="178">
        <v>1705</v>
      </c>
      <c r="L11" s="177">
        <v>43</v>
      </c>
      <c r="M11" s="98">
        <f t="shared" ref="M11" si="4">F11+G11+J11+K11+L11</f>
        <v>114741</v>
      </c>
      <c r="N11" s="87"/>
    </row>
    <row r="12" spans="1:881" s="88" customFormat="1" x14ac:dyDescent="0.25">
      <c r="A12" s="174">
        <v>44013</v>
      </c>
      <c r="B12" s="175">
        <v>44009</v>
      </c>
      <c r="C12" s="176">
        <v>71133</v>
      </c>
      <c r="D12" s="177">
        <v>4037</v>
      </c>
      <c r="E12" s="177">
        <v>120</v>
      </c>
      <c r="F12" s="110">
        <f t="shared" ref="F12" si="5">SUM(C12:E12)</f>
        <v>75290</v>
      </c>
      <c r="G12" s="178">
        <v>5529</v>
      </c>
      <c r="H12" s="176">
        <v>2618</v>
      </c>
      <c r="I12" s="177">
        <v>27086</v>
      </c>
      <c r="J12" s="110">
        <f t="shared" ref="J12" si="6">SUM(H12:I12)</f>
        <v>29704</v>
      </c>
      <c r="K12" s="178">
        <v>1661</v>
      </c>
      <c r="L12" s="177">
        <v>42</v>
      </c>
      <c r="M12" s="98">
        <f t="shared" ref="M12" si="7">F12+G12+J12+K12+L12</f>
        <v>112226</v>
      </c>
      <c r="N12" s="87"/>
    </row>
    <row r="13" spans="1:881" s="88" customFormat="1" x14ac:dyDescent="0.25">
      <c r="A13" s="174">
        <v>44006</v>
      </c>
      <c r="B13" s="175">
        <v>44002</v>
      </c>
      <c r="C13" s="176">
        <v>68450</v>
      </c>
      <c r="D13" s="177">
        <v>3911</v>
      </c>
      <c r="E13" s="177">
        <v>114</v>
      </c>
      <c r="F13" s="110">
        <f t="shared" ref="F13" si="8">SUM(C13:E13)</f>
        <v>72475</v>
      </c>
      <c r="G13" s="178">
        <v>5334</v>
      </c>
      <c r="H13" s="176">
        <v>2480</v>
      </c>
      <c r="I13" s="177">
        <v>26078</v>
      </c>
      <c r="J13" s="110">
        <f t="shared" ref="J13" si="9">SUM(H13:I13)</f>
        <v>28558</v>
      </c>
      <c r="K13" s="178">
        <v>1594</v>
      </c>
      <c r="L13" s="177">
        <v>36</v>
      </c>
      <c r="M13" s="98">
        <f t="shared" ref="M13" si="10">F13+G13+J13+K13+L13</f>
        <v>107997</v>
      </c>
      <c r="N13" s="87"/>
    </row>
    <row r="14" spans="1:881" s="88" customFormat="1" x14ac:dyDescent="0.25">
      <c r="A14" s="174">
        <v>43999</v>
      </c>
      <c r="B14" s="175">
        <v>43995</v>
      </c>
      <c r="C14" s="176">
        <v>65661</v>
      </c>
      <c r="D14" s="177">
        <v>3791</v>
      </c>
      <c r="E14" s="177">
        <v>106</v>
      </c>
      <c r="F14" s="110">
        <f t="shared" ref="F14" si="11">SUM(C14:E14)</f>
        <v>69558</v>
      </c>
      <c r="G14" s="178">
        <v>5125</v>
      </c>
      <c r="H14" s="176">
        <v>2312</v>
      </c>
      <c r="I14" s="177">
        <v>24806</v>
      </c>
      <c r="J14" s="110">
        <f t="shared" ref="J14" si="12">SUM(H14:I14)</f>
        <v>27118</v>
      </c>
      <c r="K14" s="178">
        <v>1504</v>
      </c>
      <c r="L14" s="177">
        <v>34</v>
      </c>
      <c r="M14" s="98">
        <f t="shared" ref="M14" si="13">F14+G14+J14+K14+L14</f>
        <v>103339</v>
      </c>
      <c r="N14" s="87"/>
    </row>
    <row r="15" spans="1:881" s="88" customFormat="1" x14ac:dyDescent="0.25">
      <c r="A15" s="174">
        <v>43992</v>
      </c>
      <c r="B15" s="175">
        <v>43988</v>
      </c>
      <c r="C15" s="176">
        <v>61148</v>
      </c>
      <c r="D15" s="177">
        <v>3582</v>
      </c>
      <c r="E15" s="177">
        <v>93</v>
      </c>
      <c r="F15" s="110">
        <f t="shared" ref="F15:F23" si="14">SUM(C15:E15)</f>
        <v>64823</v>
      </c>
      <c r="G15" s="178">
        <v>4816</v>
      </c>
      <c r="H15" s="176">
        <v>2031</v>
      </c>
      <c r="I15" s="177">
        <v>22552</v>
      </c>
      <c r="J15" s="110">
        <f t="shared" ref="J15:J23" si="15">SUM(H15:I15)</f>
        <v>24583</v>
      </c>
      <c r="K15" s="178">
        <v>1354</v>
      </c>
      <c r="L15" s="177">
        <v>32</v>
      </c>
      <c r="M15" s="98">
        <f t="shared" ref="M15:M18" si="16">F15+G15+J15+K15+L15</f>
        <v>95608</v>
      </c>
      <c r="N15" s="87"/>
    </row>
    <row r="16" spans="1:881" s="88" customFormat="1" x14ac:dyDescent="0.25">
      <c r="A16" s="174">
        <v>43985</v>
      </c>
      <c r="B16" s="175">
        <v>43981</v>
      </c>
      <c r="C16" s="176">
        <v>56805</v>
      </c>
      <c r="D16" s="177">
        <v>3355</v>
      </c>
      <c r="E16" s="177">
        <v>90</v>
      </c>
      <c r="F16" s="110">
        <f t="shared" si="14"/>
        <v>60250</v>
      </c>
      <c r="G16" s="178">
        <v>4506</v>
      </c>
      <c r="H16" s="176">
        <v>1767</v>
      </c>
      <c r="I16" s="177">
        <v>20470</v>
      </c>
      <c r="J16" s="110">
        <f t="shared" si="15"/>
        <v>22237</v>
      </c>
      <c r="K16" s="178">
        <v>1220</v>
      </c>
      <c r="L16" s="179">
        <v>30</v>
      </c>
      <c r="M16" s="98">
        <f t="shared" si="16"/>
        <v>88243</v>
      </c>
      <c r="N16" s="87"/>
    </row>
    <row r="17" spans="1:14" s="88" customFormat="1" x14ac:dyDescent="0.25">
      <c r="A17" s="174">
        <v>43979</v>
      </c>
      <c r="B17" s="175">
        <v>43974</v>
      </c>
      <c r="C17" s="176">
        <v>52631</v>
      </c>
      <c r="D17" s="177">
        <v>3185</v>
      </c>
      <c r="E17" s="177">
        <v>87</v>
      </c>
      <c r="F17" s="110">
        <f t="shared" ref="F17" si="17">SUM(C17:E17)</f>
        <v>55903</v>
      </c>
      <c r="G17" s="178">
        <v>4247</v>
      </c>
      <c r="H17" s="176">
        <v>1571</v>
      </c>
      <c r="I17" s="177">
        <v>18512</v>
      </c>
      <c r="J17" s="110">
        <f t="shared" ref="J17" si="18">SUM(H17:I17)</f>
        <v>20083</v>
      </c>
      <c r="K17" s="178">
        <v>1110</v>
      </c>
      <c r="L17" s="179">
        <v>29</v>
      </c>
      <c r="M17" s="98">
        <f t="shared" ref="M17" si="19">F17+G17+J17+K17+L17</f>
        <v>81372</v>
      </c>
      <c r="N17" s="87"/>
    </row>
    <row r="18" spans="1:14" s="88" customFormat="1" x14ac:dyDescent="0.25">
      <c r="A18" s="152">
        <v>43971</v>
      </c>
      <c r="B18" s="153">
        <v>43967</v>
      </c>
      <c r="C18" s="108">
        <v>45103</v>
      </c>
      <c r="D18" s="109">
        <v>2751</v>
      </c>
      <c r="E18" s="109">
        <v>76</v>
      </c>
      <c r="F18" s="110">
        <f t="shared" si="14"/>
        <v>47930</v>
      </c>
      <c r="G18" s="111">
        <v>3795</v>
      </c>
      <c r="H18" s="108">
        <v>1219</v>
      </c>
      <c r="I18" s="109">
        <v>15119</v>
      </c>
      <c r="J18" s="110">
        <f t="shared" si="15"/>
        <v>16338</v>
      </c>
      <c r="K18" s="111">
        <v>910</v>
      </c>
      <c r="L18" s="109">
        <v>25</v>
      </c>
      <c r="M18" s="98">
        <f t="shared" si="16"/>
        <v>68998</v>
      </c>
      <c r="N18" s="87"/>
    </row>
    <row r="19" spans="1:14" x14ac:dyDescent="0.25">
      <c r="A19" s="152">
        <v>43965</v>
      </c>
      <c r="B19" s="153">
        <v>43960</v>
      </c>
      <c r="C19" s="108">
        <v>36525</v>
      </c>
      <c r="D19" s="109">
        <v>2303</v>
      </c>
      <c r="E19" s="109">
        <v>64</v>
      </c>
      <c r="F19" s="110">
        <f t="shared" si="14"/>
        <v>38892</v>
      </c>
      <c r="G19" s="111">
        <v>3267</v>
      </c>
      <c r="H19" s="108">
        <v>886</v>
      </c>
      <c r="I19" s="109">
        <v>11091</v>
      </c>
      <c r="J19" s="110">
        <f t="shared" si="15"/>
        <v>11977</v>
      </c>
      <c r="K19" s="111">
        <v>707</v>
      </c>
      <c r="L19" s="109">
        <v>18</v>
      </c>
      <c r="M19" s="98">
        <f t="shared" ref="M19:M22" si="20">F19+G19+J19+K19+L19</f>
        <v>54861</v>
      </c>
    </row>
    <row r="20" spans="1:14" x14ac:dyDescent="0.25">
      <c r="A20" s="84">
        <v>43959</v>
      </c>
      <c r="B20" s="102">
        <v>43953</v>
      </c>
      <c r="C20" s="108">
        <v>29583</v>
      </c>
      <c r="D20" s="109">
        <v>1945</v>
      </c>
      <c r="E20" s="109">
        <v>53</v>
      </c>
      <c r="F20" s="110">
        <f t="shared" si="14"/>
        <v>31581</v>
      </c>
      <c r="G20" s="111">
        <v>2837</v>
      </c>
      <c r="H20" s="108">
        <v>637</v>
      </c>
      <c r="I20" s="109">
        <v>8413</v>
      </c>
      <c r="J20" s="110">
        <f t="shared" si="15"/>
        <v>9050</v>
      </c>
      <c r="K20" s="111">
        <v>540</v>
      </c>
      <c r="L20" s="109">
        <v>8</v>
      </c>
      <c r="M20" s="98">
        <f t="shared" si="20"/>
        <v>44016</v>
      </c>
    </row>
    <row r="21" spans="1:14" x14ac:dyDescent="0.25">
      <c r="A21" s="84">
        <v>43957</v>
      </c>
      <c r="B21" s="102">
        <v>43946</v>
      </c>
      <c r="C21" s="92">
        <v>25331</v>
      </c>
      <c r="D21" s="82">
        <v>1743</v>
      </c>
      <c r="E21" s="82">
        <v>47</v>
      </c>
      <c r="F21" s="97">
        <f t="shared" si="14"/>
        <v>27121</v>
      </c>
      <c r="G21" s="98">
        <v>2552</v>
      </c>
      <c r="H21" s="92">
        <v>479</v>
      </c>
      <c r="I21" s="82">
        <v>6723</v>
      </c>
      <c r="J21" s="97">
        <f t="shared" si="15"/>
        <v>7202</v>
      </c>
      <c r="K21" s="98">
        <v>426</v>
      </c>
      <c r="L21" s="82">
        <v>7</v>
      </c>
      <c r="M21" s="98">
        <f t="shared" si="20"/>
        <v>37308</v>
      </c>
    </row>
    <row r="22" spans="1:14" x14ac:dyDescent="0.25">
      <c r="A22" s="84">
        <v>43945</v>
      </c>
      <c r="B22" s="102">
        <v>43939</v>
      </c>
      <c r="C22" s="92">
        <v>17063</v>
      </c>
      <c r="D22" s="82">
        <v>1286</v>
      </c>
      <c r="E22" s="82">
        <v>28</v>
      </c>
      <c r="F22" s="97">
        <f t="shared" si="14"/>
        <v>18377</v>
      </c>
      <c r="G22" s="98">
        <v>1831</v>
      </c>
      <c r="H22" s="92">
        <v>286</v>
      </c>
      <c r="I22" s="82">
        <v>3818</v>
      </c>
      <c r="J22" s="97">
        <f t="shared" si="15"/>
        <v>4104</v>
      </c>
      <c r="K22" s="98">
        <v>240</v>
      </c>
      <c r="L22" s="82">
        <v>3</v>
      </c>
      <c r="M22" s="98">
        <f t="shared" si="20"/>
        <v>24555</v>
      </c>
    </row>
    <row r="23" spans="1:14" x14ac:dyDescent="0.25">
      <c r="A23" s="85">
        <v>43938</v>
      </c>
      <c r="B23" s="103">
        <v>43932</v>
      </c>
      <c r="C23" s="93">
        <v>9385</v>
      </c>
      <c r="D23" s="83">
        <v>788</v>
      </c>
      <c r="E23" s="83">
        <v>19</v>
      </c>
      <c r="F23" s="99">
        <f t="shared" si="14"/>
        <v>10192</v>
      </c>
      <c r="G23" s="100">
        <v>1140</v>
      </c>
      <c r="H23" s="93">
        <v>140</v>
      </c>
      <c r="I23" s="83">
        <v>1550</v>
      </c>
      <c r="J23" s="99">
        <f t="shared" si="15"/>
        <v>1690</v>
      </c>
      <c r="K23" s="100">
        <v>107</v>
      </c>
      <c r="L23" s="83">
        <v>1</v>
      </c>
      <c r="M23" s="101">
        <f>F23+G23+J23+K23+L23</f>
        <v>13130</v>
      </c>
    </row>
    <row r="24" spans="1:14" x14ac:dyDescent="0.25">
      <c r="A24" s="46" t="s">
        <v>183</v>
      </c>
    </row>
    <row r="25" spans="1:14" x14ac:dyDescent="0.25">
      <c r="A25" s="16" t="s">
        <v>57</v>
      </c>
      <c r="B25" s="19" t="s">
        <v>14</v>
      </c>
    </row>
    <row r="26" spans="1:14" x14ac:dyDescent="0.25">
      <c r="A26" s="115" t="s">
        <v>67</v>
      </c>
      <c r="B26" s="115" t="s">
        <v>58</v>
      </c>
    </row>
    <row r="27" spans="1:14" x14ac:dyDescent="0.25">
      <c r="A27" s="116">
        <v>44041</v>
      </c>
      <c r="B27" s="113" t="s">
        <v>244</v>
      </c>
    </row>
    <row r="28" spans="1:14" x14ac:dyDescent="0.25">
      <c r="A28" s="116">
        <v>44034</v>
      </c>
      <c r="B28" s="113" t="s">
        <v>231</v>
      </c>
    </row>
    <row r="29" spans="1:14" x14ac:dyDescent="0.25">
      <c r="A29" s="116">
        <v>44027</v>
      </c>
      <c r="B29" s="113" t="s">
        <v>211</v>
      </c>
    </row>
    <row r="30" spans="1:14" x14ac:dyDescent="0.25">
      <c r="A30" s="116">
        <v>44020</v>
      </c>
      <c r="B30" s="113" t="s">
        <v>195</v>
      </c>
    </row>
    <row r="31" spans="1:14" x14ac:dyDescent="0.25">
      <c r="A31" s="116">
        <v>44013</v>
      </c>
      <c r="B31" s="113" t="s">
        <v>182</v>
      </c>
    </row>
    <row r="32" spans="1:14" x14ac:dyDescent="0.25">
      <c r="A32" s="116">
        <v>44006</v>
      </c>
      <c r="B32" s="113" t="s">
        <v>171</v>
      </c>
    </row>
    <row r="33" spans="1:2" x14ac:dyDescent="0.25">
      <c r="A33" s="116">
        <v>43999</v>
      </c>
      <c r="B33" s="113" t="s">
        <v>156</v>
      </c>
    </row>
    <row r="34" spans="1:2" x14ac:dyDescent="0.25">
      <c r="A34" s="116">
        <v>43992</v>
      </c>
      <c r="B34" s="113" t="s">
        <v>143</v>
      </c>
    </row>
    <row r="35" spans="1:2" x14ac:dyDescent="0.25">
      <c r="A35" s="116">
        <v>43985</v>
      </c>
      <c r="B35" s="113" t="s">
        <v>125</v>
      </c>
    </row>
    <row r="36" spans="1:2" x14ac:dyDescent="0.25">
      <c r="A36" s="116">
        <v>43979</v>
      </c>
      <c r="B36" s="113" t="s">
        <v>117</v>
      </c>
    </row>
    <row r="37" spans="1:2" x14ac:dyDescent="0.25">
      <c r="A37" s="116">
        <v>43971</v>
      </c>
      <c r="B37" s="113" t="s">
        <v>100</v>
      </c>
    </row>
    <row r="38" spans="1:2" x14ac:dyDescent="0.25">
      <c r="A38" s="116">
        <v>43965</v>
      </c>
      <c r="B38" s="113" t="s">
        <v>62</v>
      </c>
    </row>
    <row r="39" spans="1:2" x14ac:dyDescent="0.25">
      <c r="A39" s="105">
        <v>43959</v>
      </c>
      <c r="B39" s="113" t="s">
        <v>63</v>
      </c>
    </row>
    <row r="40" spans="1:2" x14ac:dyDescent="0.25">
      <c r="A40" s="105">
        <v>43957</v>
      </c>
      <c r="B40" s="113" t="s">
        <v>64</v>
      </c>
    </row>
    <row r="41" spans="1:2" x14ac:dyDescent="0.25">
      <c r="A41" s="105">
        <v>43945</v>
      </c>
      <c r="B41" s="114" t="s">
        <v>65</v>
      </c>
    </row>
    <row r="42" spans="1:2" x14ac:dyDescent="0.25">
      <c r="A42" s="105">
        <v>43938</v>
      </c>
      <c r="B42" s="114" t="s">
        <v>66</v>
      </c>
    </row>
  </sheetData>
  <mergeCells count="8">
    <mergeCell ref="H6:J6"/>
    <mergeCell ref="K6:K7"/>
    <mergeCell ref="L6:L7"/>
    <mergeCell ref="M6:M7"/>
    <mergeCell ref="A6:A7"/>
    <mergeCell ref="B6:B7"/>
    <mergeCell ref="C6:F6"/>
    <mergeCell ref="G6:G7"/>
  </mergeCells>
  <hyperlinks>
    <hyperlink ref="B25" r:id="rId1"/>
  </hyperlinks>
  <pageMargins left="0.75" right="0.75" top="1" bottom="1" header="0.5" footer="0.5"/>
  <pageSetup paperSize="9" orientation="portrait" horizontalDpi="4294967292" verticalDpi="4294967292"/>
  <ignoredErrors>
    <ignoredError sqref="F19:F23 J18:J23 F18 J15:J16 G17:J17 F11:F16 J11:J14 F9:F10 J9:J10" formulaRange="1"/>
    <ignoredError sqref="F17"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M125"/>
  <sheetViews>
    <sheetView topLeftCell="A37" zoomScale="70" zoomScaleNormal="70" zoomScalePageLayoutView="90" workbookViewId="0">
      <selection activeCell="B48" sqref="B48"/>
    </sheetView>
  </sheetViews>
  <sheetFormatPr baseColWidth="10" defaultColWidth="10.625" defaultRowHeight="15.75" x14ac:dyDescent="0.25"/>
  <cols>
    <col min="1" max="50" width="14.125" style="11" customWidth="1"/>
    <col min="51" max="52" width="12.5" style="11" customWidth="1"/>
    <col min="53" max="53" width="11.375" style="11" customWidth="1"/>
    <col min="54" max="54" width="12.375" style="11" customWidth="1"/>
    <col min="55" max="55" width="11.125" style="11" customWidth="1"/>
    <col min="56" max="56" width="10.875" style="27"/>
    <col min="57" max="57" width="12.5" style="27" customWidth="1"/>
    <col min="58" max="59" width="10.875" style="27"/>
    <col min="60" max="67" width="10.875" style="11"/>
    <col min="68" max="16384" width="10.625" style="11"/>
  </cols>
  <sheetData>
    <row r="1" spans="1:64" ht="21" x14ac:dyDescent="0.35">
      <c r="A1" s="20" t="s">
        <v>95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C1" s="21"/>
      <c r="BD1" s="14"/>
      <c r="BE1" s="14"/>
      <c r="BF1" s="14"/>
      <c r="BG1" s="14"/>
    </row>
    <row r="2" spans="1:64" ht="15.75" customHeight="1" x14ac:dyDescent="0.25">
      <c r="A2" s="121" t="s">
        <v>96</v>
      </c>
      <c r="B2" s="121"/>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0"/>
      <c r="AY2" s="22"/>
      <c r="AZ2" s="22"/>
      <c r="BA2" s="12"/>
      <c r="BB2" s="12"/>
      <c r="BC2" s="12"/>
      <c r="BD2" s="12"/>
      <c r="BE2" s="12"/>
      <c r="BF2" s="12"/>
      <c r="BG2" s="12"/>
      <c r="BH2" s="39"/>
      <c r="BI2" s="39"/>
      <c r="BJ2" s="39"/>
      <c r="BK2" s="39"/>
      <c r="BL2" s="39"/>
    </row>
    <row r="3" spans="1:64" x14ac:dyDescent="0.2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C3" s="6"/>
      <c r="BD3" s="6"/>
      <c r="BE3" s="6"/>
      <c r="BF3" s="5"/>
      <c r="BG3" s="5"/>
    </row>
    <row r="4" spans="1:64" x14ac:dyDescent="0.2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C4" s="6"/>
      <c r="BD4" s="6"/>
      <c r="BE4" s="6"/>
      <c r="BF4" s="5"/>
      <c r="BG4" s="5"/>
    </row>
    <row r="5" spans="1:64" x14ac:dyDescent="0.25">
      <c r="A5" s="23" t="s">
        <v>36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C5" s="6"/>
      <c r="BD5" s="6"/>
      <c r="BE5" s="6"/>
      <c r="BF5" s="5"/>
      <c r="BG5" s="5"/>
    </row>
    <row r="6" spans="1:64" s="16" customFormat="1" ht="15.75" customHeight="1" x14ac:dyDescent="0.2">
      <c r="A6" s="207" t="s">
        <v>167</v>
      </c>
      <c r="B6" s="210" t="s">
        <v>166</v>
      </c>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1"/>
      <c r="AE6" s="211"/>
      <c r="AF6" s="211"/>
      <c r="AG6" s="211"/>
      <c r="AH6" s="211"/>
      <c r="AI6" s="211"/>
      <c r="AJ6" s="211"/>
      <c r="AK6" s="211"/>
      <c r="AL6" s="211"/>
      <c r="AM6" s="211"/>
      <c r="AN6" s="211"/>
      <c r="AO6" s="211"/>
      <c r="AP6" s="211"/>
      <c r="AQ6" s="211"/>
      <c r="AR6" s="211"/>
      <c r="AS6" s="211"/>
      <c r="AT6" s="211"/>
      <c r="AU6" s="211"/>
      <c r="AV6" s="211"/>
      <c r="AW6" s="211"/>
      <c r="AX6" s="211"/>
      <c r="AY6" s="211"/>
      <c r="AZ6" s="211"/>
      <c r="BA6" s="211"/>
      <c r="BB6" s="211"/>
      <c r="BC6" s="211"/>
      <c r="BD6" s="212"/>
      <c r="BE6" s="6"/>
    </row>
    <row r="7" spans="1:64" s="16" customFormat="1" ht="12.75" x14ac:dyDescent="0.2">
      <c r="A7" s="208"/>
      <c r="B7" s="181" t="s">
        <v>236</v>
      </c>
      <c r="C7" s="181" t="s">
        <v>235</v>
      </c>
      <c r="D7" s="181" t="s">
        <v>234</v>
      </c>
      <c r="E7" s="181" t="s">
        <v>233</v>
      </c>
      <c r="F7" s="181" t="s">
        <v>225</v>
      </c>
      <c r="G7" s="181" t="s">
        <v>224</v>
      </c>
      <c r="H7" s="181" t="s">
        <v>223</v>
      </c>
      <c r="I7" s="181" t="s">
        <v>222</v>
      </c>
      <c r="J7" s="181" t="s">
        <v>220</v>
      </c>
      <c r="K7" s="181" t="s">
        <v>216</v>
      </c>
      <c r="L7" s="181" t="s">
        <v>212</v>
      </c>
      <c r="M7" s="181" t="s">
        <v>208</v>
      </c>
      <c r="N7" s="181" t="s">
        <v>207</v>
      </c>
      <c r="O7" s="181" t="s">
        <v>206</v>
      </c>
      <c r="P7" s="181" t="s">
        <v>204</v>
      </c>
      <c r="Q7" s="181" t="s">
        <v>200</v>
      </c>
      <c r="R7" s="181" t="s">
        <v>198</v>
      </c>
      <c r="S7" s="181" t="s">
        <v>197</v>
      </c>
      <c r="T7" s="181" t="s">
        <v>191</v>
      </c>
      <c r="U7" s="181" t="s">
        <v>189</v>
      </c>
      <c r="V7" s="181" t="s">
        <v>181</v>
      </c>
      <c r="W7" s="181" t="s">
        <v>180</v>
      </c>
      <c r="X7" s="181" t="s">
        <v>179</v>
      </c>
      <c r="Y7" s="181" t="s">
        <v>176</v>
      </c>
      <c r="Z7" s="181" t="s">
        <v>172</v>
      </c>
      <c r="AA7" s="181" t="s">
        <v>170</v>
      </c>
      <c r="AB7" s="181" t="s">
        <v>168</v>
      </c>
      <c r="AC7" s="181" t="s">
        <v>163</v>
      </c>
      <c r="AD7" s="181" t="s">
        <v>161</v>
      </c>
      <c r="AE7" s="181" t="s">
        <v>158</v>
      </c>
      <c r="AF7" s="181" t="s">
        <v>154</v>
      </c>
      <c r="AG7" s="181" t="s">
        <v>152</v>
      </c>
      <c r="AH7" s="181" t="s">
        <v>150</v>
      </c>
      <c r="AI7" s="181" t="s">
        <v>148</v>
      </c>
      <c r="AJ7" s="181" t="s">
        <v>145</v>
      </c>
      <c r="AK7" s="181" t="s">
        <v>141</v>
      </c>
      <c r="AL7" s="181" t="s">
        <v>139</v>
      </c>
      <c r="AM7" s="181" t="s">
        <v>138</v>
      </c>
      <c r="AN7" s="181" t="s">
        <v>134</v>
      </c>
      <c r="AO7" s="181" t="s">
        <v>133</v>
      </c>
      <c r="AP7" s="181" t="s">
        <v>124</v>
      </c>
      <c r="AQ7" s="181" t="s">
        <v>122</v>
      </c>
      <c r="AR7" s="181" t="s">
        <v>121</v>
      </c>
      <c r="AS7" s="181" t="s">
        <v>118</v>
      </c>
      <c r="AT7" s="181" t="s">
        <v>114</v>
      </c>
      <c r="AU7" s="181" t="s">
        <v>111</v>
      </c>
      <c r="AV7" s="181" t="s">
        <v>105</v>
      </c>
      <c r="AW7" s="181" t="s">
        <v>103</v>
      </c>
      <c r="AX7" s="181" t="s">
        <v>98</v>
      </c>
      <c r="AY7" s="181" t="s">
        <v>84</v>
      </c>
      <c r="AZ7" s="112" t="s">
        <v>61</v>
      </c>
      <c r="BA7" s="112" t="s">
        <v>60</v>
      </c>
      <c r="BB7" s="112" t="s">
        <v>50</v>
      </c>
      <c r="BC7" s="112" t="s">
        <v>34</v>
      </c>
      <c r="BD7" s="112" t="s">
        <v>51</v>
      </c>
    </row>
    <row r="8" spans="1:64" s="16" customFormat="1" ht="12.75" x14ac:dyDescent="0.2">
      <c r="A8" s="182" t="s">
        <v>245</v>
      </c>
      <c r="B8" s="159">
        <v>258</v>
      </c>
      <c r="C8" s="128">
        <v>161</v>
      </c>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7"/>
      <c r="AQ8" s="127"/>
      <c r="AR8" s="127"/>
      <c r="AS8" s="127"/>
      <c r="AT8" s="127"/>
      <c r="AU8" s="127"/>
      <c r="AV8" s="127"/>
      <c r="AW8" s="127"/>
      <c r="AX8" s="127"/>
      <c r="AY8" s="127"/>
      <c r="AZ8" s="127"/>
      <c r="BA8" s="127"/>
      <c r="BB8" s="127"/>
      <c r="BC8" s="35"/>
      <c r="BD8" s="35"/>
    </row>
    <row r="9" spans="1:64" s="16" customFormat="1" ht="15" customHeight="1" x14ac:dyDescent="0.2">
      <c r="A9" s="182" t="s">
        <v>226</v>
      </c>
      <c r="B9" s="159">
        <v>2405</v>
      </c>
      <c r="C9" s="159">
        <v>1780</v>
      </c>
      <c r="D9" s="159">
        <v>1280</v>
      </c>
      <c r="E9" s="159">
        <v>616</v>
      </c>
      <c r="F9" s="159">
        <v>365</v>
      </c>
      <c r="G9" s="159">
        <v>257</v>
      </c>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35"/>
      <c r="BD9" s="35"/>
    </row>
    <row r="10" spans="1:64" s="16" customFormat="1" ht="12.75" x14ac:dyDescent="0.2">
      <c r="A10" s="182" t="s">
        <v>215</v>
      </c>
      <c r="B10" s="159">
        <v>4608</v>
      </c>
      <c r="C10" s="159">
        <v>4081</v>
      </c>
      <c r="D10" s="159">
        <v>3815</v>
      </c>
      <c r="E10" s="159">
        <v>2945</v>
      </c>
      <c r="F10" s="159">
        <v>2585</v>
      </c>
      <c r="G10" s="159">
        <v>2373</v>
      </c>
      <c r="H10" s="159">
        <v>1513</v>
      </c>
      <c r="I10" s="159">
        <v>1021</v>
      </c>
      <c r="J10" s="159">
        <v>690</v>
      </c>
      <c r="K10" s="159">
        <v>336</v>
      </c>
      <c r="L10" s="159">
        <v>190</v>
      </c>
      <c r="M10" s="127"/>
      <c r="N10" s="127"/>
      <c r="O10" s="127"/>
      <c r="P10" s="127"/>
      <c r="Q10" s="127"/>
      <c r="R10" s="127"/>
      <c r="S10" s="127"/>
      <c r="T10" s="127"/>
      <c r="U10" s="127"/>
      <c r="V10" s="127"/>
      <c r="W10" s="127"/>
      <c r="X10" s="127"/>
      <c r="Y10" s="127"/>
      <c r="Z10" s="127"/>
      <c r="AA10" s="127"/>
      <c r="AB10" s="127"/>
      <c r="AC10" s="127"/>
      <c r="AD10" s="127"/>
      <c r="AE10" s="127"/>
      <c r="AF10" s="127"/>
      <c r="AG10" s="127"/>
      <c r="AH10" s="127"/>
      <c r="AI10" s="127"/>
      <c r="AJ10" s="127"/>
      <c r="AK10" s="127"/>
      <c r="AL10" s="127"/>
      <c r="AM10" s="127"/>
      <c r="AN10" s="127"/>
      <c r="AO10" s="127"/>
      <c r="AP10" s="127"/>
      <c r="AQ10" s="127"/>
      <c r="AR10" s="127"/>
      <c r="AS10" s="127"/>
      <c r="AT10" s="127"/>
      <c r="AU10" s="127"/>
      <c r="AV10" s="127"/>
      <c r="AW10" s="127"/>
      <c r="AX10" s="127"/>
      <c r="AY10" s="127"/>
      <c r="AZ10" s="127"/>
      <c r="BA10" s="127"/>
      <c r="BB10" s="127"/>
      <c r="BC10" s="35"/>
      <c r="BD10" s="35"/>
    </row>
    <row r="11" spans="1:64" s="16" customFormat="1" ht="15" customHeight="1" x14ac:dyDescent="0.2">
      <c r="A11" s="128" t="s">
        <v>201</v>
      </c>
      <c r="B11" s="159">
        <v>4629</v>
      </c>
      <c r="C11" s="159">
        <v>4450</v>
      </c>
      <c r="D11" s="159">
        <v>4362</v>
      </c>
      <c r="E11" s="159">
        <v>4020</v>
      </c>
      <c r="F11" s="159">
        <v>3896</v>
      </c>
      <c r="G11" s="159">
        <v>3814</v>
      </c>
      <c r="H11" s="159">
        <v>3331</v>
      </c>
      <c r="I11" s="159">
        <v>3000</v>
      </c>
      <c r="J11" s="159">
        <v>2531</v>
      </c>
      <c r="K11" s="159">
        <v>2097</v>
      </c>
      <c r="L11" s="159">
        <v>1623</v>
      </c>
      <c r="M11" s="159">
        <v>1099</v>
      </c>
      <c r="N11" s="159">
        <v>413</v>
      </c>
      <c r="O11" s="159">
        <v>272</v>
      </c>
      <c r="P11" s="159">
        <v>181</v>
      </c>
      <c r="Q11" s="159">
        <v>137</v>
      </c>
      <c r="R11" s="127"/>
      <c r="S11" s="127"/>
      <c r="T11" s="127"/>
      <c r="U11" s="127"/>
      <c r="V11" s="127"/>
      <c r="W11" s="127"/>
      <c r="X11" s="127"/>
      <c r="Y11" s="127"/>
      <c r="Z11" s="127"/>
      <c r="AA11" s="127"/>
      <c r="AB11" s="127"/>
      <c r="AC11" s="127"/>
      <c r="AD11" s="127"/>
      <c r="AE11" s="127"/>
      <c r="AF11" s="127"/>
      <c r="AG11" s="127"/>
      <c r="AH11" s="127"/>
      <c r="AI11" s="127"/>
      <c r="AJ11" s="127"/>
      <c r="AK11" s="127"/>
      <c r="AL11" s="127"/>
      <c r="AM11" s="127"/>
      <c r="AN11" s="127"/>
      <c r="AO11" s="127"/>
      <c r="AP11" s="127"/>
      <c r="AQ11" s="127"/>
      <c r="AR11" s="127"/>
      <c r="AS11" s="127"/>
      <c r="AT11" s="127"/>
      <c r="AU11" s="127"/>
      <c r="AV11" s="127"/>
      <c r="AW11" s="127"/>
      <c r="AX11" s="127"/>
      <c r="AY11" s="127"/>
      <c r="AZ11" s="127"/>
      <c r="BA11" s="127"/>
      <c r="BB11" s="127"/>
      <c r="BC11" s="35"/>
      <c r="BD11" s="35"/>
    </row>
    <row r="12" spans="1:64" s="16" customFormat="1" ht="12.75" x14ac:dyDescent="0.2">
      <c r="A12" s="182" t="s">
        <v>190</v>
      </c>
      <c r="B12" s="185">
        <v>4005</v>
      </c>
      <c r="C12" s="185">
        <v>3957</v>
      </c>
      <c r="D12" s="185">
        <v>3924</v>
      </c>
      <c r="E12" s="185">
        <v>3758</v>
      </c>
      <c r="F12" s="185">
        <v>3714</v>
      </c>
      <c r="G12" s="185">
        <v>3689</v>
      </c>
      <c r="H12" s="185">
        <v>3554</v>
      </c>
      <c r="I12" s="185">
        <v>3443</v>
      </c>
      <c r="J12" s="185">
        <v>3276</v>
      </c>
      <c r="K12" s="185">
        <v>3082</v>
      </c>
      <c r="L12" s="185">
        <v>2818</v>
      </c>
      <c r="M12" s="185">
        <v>2462</v>
      </c>
      <c r="N12" s="185">
        <v>1440</v>
      </c>
      <c r="O12" s="185">
        <v>643</v>
      </c>
      <c r="P12" s="185">
        <v>522</v>
      </c>
      <c r="Q12" s="185">
        <v>469</v>
      </c>
      <c r="R12" s="185">
        <v>302</v>
      </c>
      <c r="S12" s="185">
        <v>230</v>
      </c>
      <c r="T12" s="185">
        <v>177</v>
      </c>
      <c r="U12" s="185">
        <v>71</v>
      </c>
      <c r="V12" s="127"/>
      <c r="W12" s="127"/>
      <c r="X12" s="127"/>
      <c r="Y12" s="127"/>
      <c r="Z12" s="127"/>
      <c r="AA12" s="127"/>
      <c r="AB12" s="127"/>
      <c r="AC12" s="127"/>
      <c r="AD12" s="127"/>
      <c r="AE12" s="127"/>
      <c r="AF12" s="127"/>
      <c r="AG12" s="127"/>
      <c r="AH12" s="127"/>
      <c r="AI12" s="127"/>
      <c r="AJ12" s="127"/>
      <c r="AK12" s="127"/>
      <c r="AL12" s="127"/>
      <c r="AM12" s="127"/>
      <c r="AN12" s="127"/>
      <c r="AO12" s="127"/>
      <c r="AP12" s="127"/>
      <c r="AQ12" s="127"/>
      <c r="AR12" s="127"/>
      <c r="AS12" s="127"/>
      <c r="AT12" s="127"/>
      <c r="AU12" s="127"/>
      <c r="AV12" s="127"/>
      <c r="AW12" s="127"/>
      <c r="AX12" s="127"/>
      <c r="AY12" s="127"/>
      <c r="AZ12" s="127"/>
      <c r="BA12" s="127"/>
      <c r="BB12" s="127"/>
      <c r="BC12" s="35"/>
      <c r="BD12" s="35"/>
    </row>
    <row r="13" spans="1:64" s="16" customFormat="1" ht="12.75" x14ac:dyDescent="0.2">
      <c r="A13" s="182" t="s">
        <v>177</v>
      </c>
      <c r="B13" s="159">
        <v>3553</v>
      </c>
      <c r="C13" s="159">
        <v>3534</v>
      </c>
      <c r="D13" s="159">
        <v>3519</v>
      </c>
      <c r="E13" s="159">
        <v>3421</v>
      </c>
      <c r="F13" s="159">
        <v>3395</v>
      </c>
      <c r="G13" s="159">
        <v>3384</v>
      </c>
      <c r="H13" s="159">
        <v>3321</v>
      </c>
      <c r="I13" s="159">
        <v>3271</v>
      </c>
      <c r="J13" s="159">
        <v>3230</v>
      </c>
      <c r="K13" s="159">
        <v>3171</v>
      </c>
      <c r="L13" s="159">
        <v>3099</v>
      </c>
      <c r="M13" s="159">
        <v>2939</v>
      </c>
      <c r="N13" s="159">
        <v>2501</v>
      </c>
      <c r="O13" s="159">
        <v>1675</v>
      </c>
      <c r="P13" s="159">
        <v>1463</v>
      </c>
      <c r="Q13" s="159">
        <v>1363</v>
      </c>
      <c r="R13" s="159">
        <v>1024</v>
      </c>
      <c r="S13" s="159">
        <v>845</v>
      </c>
      <c r="T13" s="159">
        <v>743</v>
      </c>
      <c r="U13" s="159">
        <v>464</v>
      </c>
      <c r="V13" s="159">
        <v>313</v>
      </c>
      <c r="W13" s="159">
        <v>229</v>
      </c>
      <c r="X13" s="159">
        <v>157</v>
      </c>
      <c r="Y13" s="159">
        <v>97</v>
      </c>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35"/>
      <c r="BD13" s="35"/>
    </row>
    <row r="14" spans="1:64" s="16" customFormat="1" ht="12.75" x14ac:dyDescent="0.2">
      <c r="A14" s="128" t="s">
        <v>162</v>
      </c>
      <c r="B14" s="159">
        <v>3676</v>
      </c>
      <c r="C14" s="159">
        <v>3673</v>
      </c>
      <c r="D14" s="159">
        <v>3663</v>
      </c>
      <c r="E14" s="159">
        <v>3598</v>
      </c>
      <c r="F14" s="159">
        <v>3588</v>
      </c>
      <c r="G14" s="159">
        <v>3580</v>
      </c>
      <c r="H14" s="159">
        <v>3551</v>
      </c>
      <c r="I14" s="159">
        <v>3537</v>
      </c>
      <c r="J14" s="159">
        <v>3522</v>
      </c>
      <c r="K14" s="159">
        <v>3496</v>
      </c>
      <c r="L14" s="159">
        <v>3467</v>
      </c>
      <c r="M14" s="159">
        <v>3418</v>
      </c>
      <c r="N14" s="159">
        <v>3258</v>
      </c>
      <c r="O14" s="159">
        <v>2892</v>
      </c>
      <c r="P14" s="159">
        <v>2783</v>
      </c>
      <c r="Q14" s="159">
        <v>2733</v>
      </c>
      <c r="R14" s="159">
        <v>2532</v>
      </c>
      <c r="S14" s="159">
        <v>2394</v>
      </c>
      <c r="T14" s="159">
        <v>2287</v>
      </c>
      <c r="U14" s="159">
        <v>1847</v>
      </c>
      <c r="V14" s="159">
        <v>1640</v>
      </c>
      <c r="W14" s="159">
        <v>1451</v>
      </c>
      <c r="X14" s="159">
        <v>1270</v>
      </c>
      <c r="Y14" s="159">
        <v>906</v>
      </c>
      <c r="Z14" s="159">
        <v>481</v>
      </c>
      <c r="AA14" s="159">
        <v>371</v>
      </c>
      <c r="AB14" s="159">
        <v>271</v>
      </c>
      <c r="AC14" s="159">
        <v>155</v>
      </c>
      <c r="AD14" s="159">
        <v>32</v>
      </c>
      <c r="AE14" s="127"/>
      <c r="AF14" s="127"/>
      <c r="AG14" s="127"/>
      <c r="AH14" s="127"/>
      <c r="AI14" s="127"/>
      <c r="AJ14" s="127"/>
      <c r="AK14" s="127"/>
      <c r="AL14" s="127"/>
      <c r="AM14" s="127"/>
      <c r="AN14" s="127"/>
      <c r="AO14" s="127"/>
      <c r="AP14" s="127"/>
      <c r="AQ14" s="127"/>
      <c r="AR14" s="127"/>
      <c r="AS14" s="127"/>
      <c r="AT14" s="127"/>
      <c r="AU14" s="127"/>
      <c r="AV14" s="127"/>
      <c r="AW14" s="127"/>
      <c r="AX14" s="127"/>
      <c r="AY14" s="127"/>
      <c r="AZ14" s="127"/>
      <c r="BA14" s="127"/>
      <c r="BB14" s="127"/>
      <c r="BC14" s="35"/>
      <c r="BD14" s="35"/>
    </row>
    <row r="15" spans="1:64" s="16" customFormat="1" ht="12.75" x14ac:dyDescent="0.2">
      <c r="A15" s="128" t="s">
        <v>149</v>
      </c>
      <c r="B15" s="131">
        <v>4103</v>
      </c>
      <c r="C15" s="131">
        <v>4097</v>
      </c>
      <c r="D15" s="131">
        <v>4093</v>
      </c>
      <c r="E15" s="131">
        <v>4057</v>
      </c>
      <c r="F15" s="131">
        <v>4051</v>
      </c>
      <c r="G15" s="131">
        <v>4046</v>
      </c>
      <c r="H15" s="131">
        <v>4033</v>
      </c>
      <c r="I15" s="131">
        <v>4022</v>
      </c>
      <c r="J15" s="131">
        <v>4017</v>
      </c>
      <c r="K15" s="131">
        <v>4008</v>
      </c>
      <c r="L15" s="131">
        <v>3994</v>
      </c>
      <c r="M15" s="131">
        <v>3972</v>
      </c>
      <c r="N15" s="131">
        <v>3863</v>
      </c>
      <c r="O15" s="131">
        <v>3702</v>
      </c>
      <c r="P15" s="131">
        <v>3668</v>
      </c>
      <c r="Q15" s="131">
        <v>3640</v>
      </c>
      <c r="R15" s="131">
        <v>3577</v>
      </c>
      <c r="S15" s="131">
        <v>3480</v>
      </c>
      <c r="T15" s="131">
        <v>3433</v>
      </c>
      <c r="U15" s="131">
        <v>3228</v>
      </c>
      <c r="V15" s="131">
        <v>3142</v>
      </c>
      <c r="W15" s="131">
        <v>3047</v>
      </c>
      <c r="X15" s="131">
        <v>2932</v>
      </c>
      <c r="Y15" s="131">
        <v>2666</v>
      </c>
      <c r="Z15" s="131">
        <v>2148</v>
      </c>
      <c r="AA15" s="131">
        <v>1943</v>
      </c>
      <c r="AB15" s="131">
        <v>1665</v>
      </c>
      <c r="AC15" s="131">
        <v>1260</v>
      </c>
      <c r="AD15" s="131">
        <v>998</v>
      </c>
      <c r="AE15" s="131">
        <v>804</v>
      </c>
      <c r="AF15" s="131">
        <v>573</v>
      </c>
      <c r="AG15" s="131">
        <v>461</v>
      </c>
      <c r="AH15" s="131">
        <v>244</v>
      </c>
      <c r="AI15" s="131">
        <v>166</v>
      </c>
      <c r="AJ15" s="127"/>
      <c r="AK15" s="127"/>
      <c r="AL15" s="127"/>
      <c r="AM15" s="127"/>
      <c r="AN15" s="127"/>
      <c r="AO15" s="127"/>
      <c r="AP15" s="127"/>
      <c r="AQ15" s="127"/>
      <c r="AR15" s="127"/>
      <c r="AS15" s="127"/>
      <c r="AT15" s="127"/>
      <c r="AU15" s="127"/>
      <c r="AV15" s="127"/>
      <c r="AW15" s="127"/>
      <c r="AX15" s="127"/>
      <c r="AY15" s="127"/>
      <c r="AZ15" s="127"/>
      <c r="BA15" s="127"/>
      <c r="BB15" s="127"/>
      <c r="BC15" s="35"/>
      <c r="BD15" s="35"/>
    </row>
    <row r="16" spans="1:64" s="16" customFormat="1" ht="12.75" x14ac:dyDescent="0.2">
      <c r="A16" s="128" t="s">
        <v>135</v>
      </c>
      <c r="B16" s="159">
        <v>4899</v>
      </c>
      <c r="C16" s="159">
        <v>4894</v>
      </c>
      <c r="D16" s="159">
        <v>4894</v>
      </c>
      <c r="E16" s="159">
        <v>4877</v>
      </c>
      <c r="F16" s="159">
        <v>4873</v>
      </c>
      <c r="G16" s="159">
        <v>4868</v>
      </c>
      <c r="H16" s="159">
        <v>4858</v>
      </c>
      <c r="I16" s="159">
        <v>4854</v>
      </c>
      <c r="J16" s="159">
        <v>4843</v>
      </c>
      <c r="K16" s="159">
        <v>4834</v>
      </c>
      <c r="L16" s="159">
        <v>4828</v>
      </c>
      <c r="M16" s="159">
        <v>4806</v>
      </c>
      <c r="N16" s="159">
        <v>4738</v>
      </c>
      <c r="O16" s="159">
        <v>4646</v>
      </c>
      <c r="P16" s="159">
        <v>4617</v>
      </c>
      <c r="Q16" s="159">
        <v>4596</v>
      </c>
      <c r="R16" s="159">
        <v>4577</v>
      </c>
      <c r="S16" s="159">
        <v>4487</v>
      </c>
      <c r="T16" s="159">
        <v>4443</v>
      </c>
      <c r="U16" s="159">
        <v>4345</v>
      </c>
      <c r="V16" s="159">
        <v>4306</v>
      </c>
      <c r="W16" s="159">
        <v>4279</v>
      </c>
      <c r="X16" s="159">
        <v>4240</v>
      </c>
      <c r="Y16" s="159">
        <v>4138</v>
      </c>
      <c r="Z16" s="159">
        <v>3904</v>
      </c>
      <c r="AA16" s="159">
        <v>3834</v>
      </c>
      <c r="AB16" s="159">
        <v>3697</v>
      </c>
      <c r="AC16" s="159">
        <v>3502</v>
      </c>
      <c r="AD16" s="159">
        <v>3357</v>
      </c>
      <c r="AE16" s="159">
        <v>3114</v>
      </c>
      <c r="AF16" s="159">
        <v>2777</v>
      </c>
      <c r="AG16" s="159">
        <v>2548</v>
      </c>
      <c r="AH16" s="159">
        <v>1789</v>
      </c>
      <c r="AI16" s="159">
        <v>1355</v>
      </c>
      <c r="AJ16" s="159">
        <v>851</v>
      </c>
      <c r="AK16" s="159">
        <v>588</v>
      </c>
      <c r="AL16" s="159">
        <v>402</v>
      </c>
      <c r="AM16" s="159">
        <v>299</v>
      </c>
      <c r="AN16" s="159">
        <v>209</v>
      </c>
      <c r="AO16" s="127"/>
      <c r="AP16" s="127"/>
      <c r="AQ16" s="127"/>
      <c r="AR16" s="127"/>
      <c r="AS16" s="127"/>
      <c r="AT16" s="127"/>
      <c r="AU16" s="127"/>
      <c r="AV16" s="127"/>
      <c r="AW16" s="127"/>
      <c r="AX16" s="127"/>
      <c r="AY16" s="127"/>
      <c r="AZ16" s="127"/>
      <c r="BA16" s="127"/>
      <c r="BB16" s="127"/>
      <c r="BC16" s="35"/>
      <c r="BD16" s="35"/>
    </row>
    <row r="17" spans="1:56" s="16" customFormat="1" ht="12.75" x14ac:dyDescent="0.2">
      <c r="A17" s="128" t="s">
        <v>120</v>
      </c>
      <c r="B17" s="159">
        <v>6030</v>
      </c>
      <c r="C17" s="159">
        <v>6027</v>
      </c>
      <c r="D17" s="159">
        <v>6024</v>
      </c>
      <c r="E17" s="159">
        <v>6015</v>
      </c>
      <c r="F17" s="159">
        <v>6011</v>
      </c>
      <c r="G17" s="159">
        <v>6011</v>
      </c>
      <c r="H17" s="159">
        <v>6006</v>
      </c>
      <c r="I17" s="159">
        <v>6002</v>
      </c>
      <c r="J17" s="159">
        <v>5998</v>
      </c>
      <c r="K17" s="159">
        <v>5981</v>
      </c>
      <c r="L17" s="159">
        <v>5980</v>
      </c>
      <c r="M17" s="159">
        <v>5966</v>
      </c>
      <c r="N17" s="159">
        <v>5921</v>
      </c>
      <c r="O17" s="159">
        <v>5868</v>
      </c>
      <c r="P17" s="159">
        <v>5850</v>
      </c>
      <c r="Q17" s="159">
        <v>5838</v>
      </c>
      <c r="R17" s="159">
        <v>5817</v>
      </c>
      <c r="S17" s="159">
        <v>5792</v>
      </c>
      <c r="T17" s="159">
        <v>5758</v>
      </c>
      <c r="U17" s="159">
        <v>5681</v>
      </c>
      <c r="V17" s="159">
        <v>5670</v>
      </c>
      <c r="W17" s="159">
        <v>5658</v>
      </c>
      <c r="X17" s="159">
        <v>5637</v>
      </c>
      <c r="Y17" s="159">
        <v>5577</v>
      </c>
      <c r="Z17" s="159">
        <v>5445</v>
      </c>
      <c r="AA17" s="159">
        <v>5396</v>
      </c>
      <c r="AB17" s="159">
        <v>5340</v>
      </c>
      <c r="AC17" s="159">
        <v>5192</v>
      </c>
      <c r="AD17" s="159">
        <v>5111</v>
      </c>
      <c r="AE17" s="159">
        <v>4996</v>
      </c>
      <c r="AF17" s="159">
        <v>4878</v>
      </c>
      <c r="AG17" s="159">
        <v>4683</v>
      </c>
      <c r="AH17" s="159">
        <v>4280</v>
      </c>
      <c r="AI17" s="159">
        <v>4077</v>
      </c>
      <c r="AJ17" s="159">
        <v>3552</v>
      </c>
      <c r="AK17" s="159">
        <v>3116</v>
      </c>
      <c r="AL17" s="159">
        <v>2445</v>
      </c>
      <c r="AM17" s="159">
        <v>1975</v>
      </c>
      <c r="AN17" s="159">
        <v>1474</v>
      </c>
      <c r="AO17" s="159">
        <v>1163</v>
      </c>
      <c r="AP17" s="159">
        <v>536</v>
      </c>
      <c r="AQ17" s="159">
        <v>322</v>
      </c>
      <c r="AR17" s="159">
        <v>222</v>
      </c>
      <c r="AS17" s="127"/>
      <c r="AT17" s="127"/>
      <c r="AU17" s="127"/>
      <c r="AV17" s="127"/>
      <c r="AW17" s="127"/>
      <c r="AX17" s="127"/>
      <c r="AY17" s="127"/>
      <c r="AZ17" s="127"/>
      <c r="BA17" s="127"/>
      <c r="BB17" s="127"/>
      <c r="BC17" s="35"/>
      <c r="BD17" s="35"/>
    </row>
    <row r="18" spans="1:56" s="16" customFormat="1" ht="12.75" x14ac:dyDescent="0.2">
      <c r="A18" s="128" t="s">
        <v>108</v>
      </c>
      <c r="B18" s="159">
        <v>7072</v>
      </c>
      <c r="C18" s="159">
        <v>7069</v>
      </c>
      <c r="D18" s="159">
        <v>7064</v>
      </c>
      <c r="E18" s="159">
        <v>7052</v>
      </c>
      <c r="F18" s="159">
        <v>7049</v>
      </c>
      <c r="G18" s="159">
        <v>7047</v>
      </c>
      <c r="H18" s="159">
        <v>7046</v>
      </c>
      <c r="I18" s="159">
        <v>7035</v>
      </c>
      <c r="J18" s="159">
        <v>7030</v>
      </c>
      <c r="K18" s="159">
        <v>7021</v>
      </c>
      <c r="L18" s="159">
        <v>7019</v>
      </c>
      <c r="M18" s="159">
        <v>7012</v>
      </c>
      <c r="N18" s="159">
        <v>6984</v>
      </c>
      <c r="O18" s="159">
        <v>6947</v>
      </c>
      <c r="P18" s="159">
        <v>6932</v>
      </c>
      <c r="Q18" s="159">
        <v>6929</v>
      </c>
      <c r="R18" s="159">
        <v>6915</v>
      </c>
      <c r="S18" s="159">
        <v>6885</v>
      </c>
      <c r="T18" s="159">
        <v>6863</v>
      </c>
      <c r="U18" s="159">
        <v>6820</v>
      </c>
      <c r="V18" s="159">
        <v>6804</v>
      </c>
      <c r="W18" s="159">
        <v>6789</v>
      </c>
      <c r="X18" s="159">
        <v>6779</v>
      </c>
      <c r="Y18" s="159">
        <v>6752</v>
      </c>
      <c r="Z18" s="159">
        <v>6666</v>
      </c>
      <c r="AA18" s="159">
        <v>6647</v>
      </c>
      <c r="AB18" s="159">
        <v>6615</v>
      </c>
      <c r="AC18" s="159">
        <v>6501</v>
      </c>
      <c r="AD18" s="159">
        <v>6445</v>
      </c>
      <c r="AE18" s="159">
        <v>6388</v>
      </c>
      <c r="AF18" s="159">
        <v>6314</v>
      </c>
      <c r="AG18" s="159">
        <v>6142</v>
      </c>
      <c r="AH18" s="159">
        <v>5946</v>
      </c>
      <c r="AI18" s="159">
        <v>5834</v>
      </c>
      <c r="AJ18" s="159">
        <v>5673</v>
      </c>
      <c r="AK18" s="159">
        <v>5448</v>
      </c>
      <c r="AL18" s="159">
        <v>5127</v>
      </c>
      <c r="AM18" s="159">
        <v>4751</v>
      </c>
      <c r="AN18" s="159">
        <v>4278</v>
      </c>
      <c r="AO18" s="159">
        <v>4025</v>
      </c>
      <c r="AP18" s="159">
        <v>2776</v>
      </c>
      <c r="AQ18" s="159">
        <v>2251</v>
      </c>
      <c r="AR18" s="159">
        <v>1688</v>
      </c>
      <c r="AS18" s="159">
        <v>1180</v>
      </c>
      <c r="AT18" s="159">
        <v>793</v>
      </c>
      <c r="AU18" s="131" t="s">
        <v>113</v>
      </c>
      <c r="AV18" s="131" t="s">
        <v>107</v>
      </c>
      <c r="AW18" s="127"/>
      <c r="AX18" s="127"/>
      <c r="AY18" s="127"/>
      <c r="AZ18" s="127"/>
      <c r="BA18" s="127"/>
      <c r="BB18" s="127"/>
      <c r="BC18" s="35"/>
      <c r="BD18" s="35"/>
    </row>
    <row r="19" spans="1:56" s="16" customFormat="1" ht="12.75" x14ac:dyDescent="0.2">
      <c r="A19" s="128" t="s">
        <v>85</v>
      </c>
      <c r="B19" s="159">
        <v>9060</v>
      </c>
      <c r="C19" s="159">
        <v>9055</v>
      </c>
      <c r="D19" s="159">
        <v>9050</v>
      </c>
      <c r="E19" s="159">
        <v>9030</v>
      </c>
      <c r="F19" s="159">
        <v>9023</v>
      </c>
      <c r="G19" s="159">
        <v>9020</v>
      </c>
      <c r="H19" s="159">
        <v>9016</v>
      </c>
      <c r="I19" s="159">
        <v>9013</v>
      </c>
      <c r="J19" s="159">
        <v>9008</v>
      </c>
      <c r="K19" s="159">
        <v>9000</v>
      </c>
      <c r="L19" s="159">
        <v>8999</v>
      </c>
      <c r="M19" s="159">
        <v>8990</v>
      </c>
      <c r="N19" s="159">
        <v>8972</v>
      </c>
      <c r="O19" s="159">
        <v>8944</v>
      </c>
      <c r="P19" s="159">
        <v>8933</v>
      </c>
      <c r="Q19" s="159">
        <v>8930</v>
      </c>
      <c r="R19" s="159">
        <v>8917</v>
      </c>
      <c r="S19" s="159">
        <v>8901</v>
      </c>
      <c r="T19" s="159">
        <v>8889</v>
      </c>
      <c r="U19" s="159">
        <v>8856</v>
      </c>
      <c r="V19" s="159">
        <v>8851</v>
      </c>
      <c r="W19" s="159">
        <v>8843</v>
      </c>
      <c r="X19" s="159">
        <v>8835</v>
      </c>
      <c r="Y19" s="159">
        <v>8814</v>
      </c>
      <c r="Z19" s="159">
        <v>8772</v>
      </c>
      <c r="AA19" s="159">
        <v>8753</v>
      </c>
      <c r="AB19" s="159">
        <v>8723</v>
      </c>
      <c r="AC19" s="159">
        <v>8633</v>
      </c>
      <c r="AD19" s="159">
        <v>8602</v>
      </c>
      <c r="AE19" s="159">
        <v>8543</v>
      </c>
      <c r="AF19" s="159">
        <v>8515</v>
      </c>
      <c r="AG19" s="159">
        <v>8407</v>
      </c>
      <c r="AH19" s="159">
        <v>8211</v>
      </c>
      <c r="AI19" s="159">
        <v>8163</v>
      </c>
      <c r="AJ19" s="159">
        <v>8089</v>
      </c>
      <c r="AK19" s="159">
        <v>7991</v>
      </c>
      <c r="AL19" s="159">
        <v>7754</v>
      </c>
      <c r="AM19" s="159">
        <v>7630</v>
      </c>
      <c r="AN19" s="159">
        <v>7453</v>
      </c>
      <c r="AO19" s="159">
        <v>7322</v>
      </c>
      <c r="AP19" s="159">
        <v>6631</v>
      </c>
      <c r="AQ19" s="159">
        <v>6334</v>
      </c>
      <c r="AR19" s="159">
        <v>5786</v>
      </c>
      <c r="AS19" s="159">
        <v>5370</v>
      </c>
      <c r="AT19" s="159">
        <v>4582</v>
      </c>
      <c r="AU19" s="131" t="s">
        <v>112</v>
      </c>
      <c r="AV19" s="131" t="s">
        <v>106</v>
      </c>
      <c r="AW19" s="131">
        <v>1915</v>
      </c>
      <c r="AX19" s="131">
        <v>1207</v>
      </c>
      <c r="AY19" s="131" t="s">
        <v>86</v>
      </c>
      <c r="AZ19" s="127"/>
      <c r="BA19" s="127"/>
      <c r="BB19" s="127"/>
      <c r="BC19" s="35"/>
      <c r="BD19" s="35"/>
    </row>
    <row r="20" spans="1:56" s="16" customFormat="1" ht="12.75" x14ac:dyDescent="0.2">
      <c r="A20" s="31" t="s">
        <v>35</v>
      </c>
      <c r="B20" s="31">
        <v>11059</v>
      </c>
      <c r="C20" s="31">
        <v>11056</v>
      </c>
      <c r="D20" s="31">
        <v>11053</v>
      </c>
      <c r="E20" s="31">
        <v>11040</v>
      </c>
      <c r="F20" s="31">
        <v>11031</v>
      </c>
      <c r="G20" s="31">
        <v>11029</v>
      </c>
      <c r="H20" s="31">
        <v>11028</v>
      </c>
      <c r="I20" s="31">
        <v>11023</v>
      </c>
      <c r="J20" s="31">
        <v>11020</v>
      </c>
      <c r="K20" s="31">
        <v>11010</v>
      </c>
      <c r="L20" s="31">
        <v>11007</v>
      </c>
      <c r="M20" s="31">
        <v>11001</v>
      </c>
      <c r="N20" s="31">
        <v>10983</v>
      </c>
      <c r="O20" s="31">
        <v>10963</v>
      </c>
      <c r="P20" s="31">
        <v>10949</v>
      </c>
      <c r="Q20" s="31">
        <v>10948</v>
      </c>
      <c r="R20" s="31">
        <v>10933</v>
      </c>
      <c r="S20" s="31">
        <v>10912</v>
      </c>
      <c r="T20" s="31">
        <v>10857</v>
      </c>
      <c r="U20" s="31">
        <v>10808</v>
      </c>
      <c r="V20" s="31">
        <v>10802</v>
      </c>
      <c r="W20" s="31">
        <v>10788</v>
      </c>
      <c r="X20" s="31">
        <v>10782</v>
      </c>
      <c r="Y20" s="31">
        <v>10774</v>
      </c>
      <c r="Z20" s="31">
        <v>10747</v>
      </c>
      <c r="AA20" s="31">
        <v>10740</v>
      </c>
      <c r="AB20" s="31">
        <v>10719</v>
      </c>
      <c r="AC20" s="31">
        <v>10660</v>
      </c>
      <c r="AD20" s="31">
        <v>10620</v>
      </c>
      <c r="AE20" s="31">
        <v>10591</v>
      </c>
      <c r="AF20" s="31">
        <v>10567</v>
      </c>
      <c r="AG20" s="31">
        <v>10492</v>
      </c>
      <c r="AH20" s="31">
        <v>10350</v>
      </c>
      <c r="AI20" s="31">
        <v>10311</v>
      </c>
      <c r="AJ20" s="31">
        <v>10262</v>
      </c>
      <c r="AK20" s="31">
        <v>10197</v>
      </c>
      <c r="AL20" s="31">
        <v>10003</v>
      </c>
      <c r="AM20" s="31">
        <v>9938</v>
      </c>
      <c r="AN20" s="31">
        <v>9869</v>
      </c>
      <c r="AO20" s="31">
        <v>9779</v>
      </c>
      <c r="AP20" s="31">
        <v>9503</v>
      </c>
      <c r="AQ20" s="31">
        <v>9340</v>
      </c>
      <c r="AR20" s="31">
        <v>9101</v>
      </c>
      <c r="AS20" s="31">
        <v>8930</v>
      </c>
      <c r="AT20" s="132">
        <v>8618</v>
      </c>
      <c r="AU20" s="132">
        <v>7602</v>
      </c>
      <c r="AV20" s="132">
        <v>7129</v>
      </c>
      <c r="AW20" s="132">
        <v>6764</v>
      </c>
      <c r="AX20" s="132">
        <v>5555</v>
      </c>
      <c r="AY20" s="132">
        <v>2943</v>
      </c>
      <c r="AZ20" s="31">
        <v>2311</v>
      </c>
      <c r="BA20" s="31">
        <v>1757</v>
      </c>
      <c r="BB20" s="31"/>
      <c r="BC20" s="35"/>
      <c r="BD20" s="35"/>
    </row>
    <row r="21" spans="1:56" s="16" customFormat="1" ht="12.75" x14ac:dyDescent="0.2">
      <c r="A21" s="31" t="s">
        <v>28</v>
      </c>
      <c r="B21" s="92">
        <v>13046</v>
      </c>
      <c r="C21" s="92">
        <v>13044</v>
      </c>
      <c r="D21" s="92">
        <v>13036</v>
      </c>
      <c r="E21" s="92">
        <v>13030</v>
      </c>
      <c r="F21" s="92">
        <v>13027</v>
      </c>
      <c r="G21" s="92">
        <v>13027</v>
      </c>
      <c r="H21" s="92">
        <v>13024</v>
      </c>
      <c r="I21" s="92">
        <v>13021</v>
      </c>
      <c r="J21" s="92">
        <v>13020</v>
      </c>
      <c r="K21" s="92">
        <v>13017</v>
      </c>
      <c r="L21" s="92">
        <v>13014</v>
      </c>
      <c r="M21" s="92">
        <v>13008</v>
      </c>
      <c r="N21" s="92">
        <v>12997</v>
      </c>
      <c r="O21" s="92">
        <v>12979</v>
      </c>
      <c r="P21" s="92">
        <v>12969</v>
      </c>
      <c r="Q21" s="31">
        <v>12965</v>
      </c>
      <c r="R21" s="31">
        <v>12949</v>
      </c>
      <c r="S21" s="31">
        <v>12938</v>
      </c>
      <c r="T21" s="31">
        <v>11753</v>
      </c>
      <c r="U21" s="31">
        <v>11718</v>
      </c>
      <c r="V21" s="31">
        <v>11714</v>
      </c>
      <c r="W21" s="31">
        <v>11705</v>
      </c>
      <c r="X21" s="31">
        <v>11697</v>
      </c>
      <c r="Y21" s="31">
        <v>11691</v>
      </c>
      <c r="Z21" s="31">
        <v>11670</v>
      </c>
      <c r="AA21" s="31">
        <v>11665</v>
      </c>
      <c r="AB21" s="31">
        <v>11649</v>
      </c>
      <c r="AC21" s="31">
        <v>11629</v>
      </c>
      <c r="AD21" s="31">
        <v>11598</v>
      </c>
      <c r="AE21" s="31">
        <v>11575</v>
      </c>
      <c r="AF21" s="31">
        <v>11563</v>
      </c>
      <c r="AG21" s="31">
        <v>11502</v>
      </c>
      <c r="AH21" s="31">
        <v>11448</v>
      </c>
      <c r="AI21" s="31">
        <v>11428</v>
      </c>
      <c r="AJ21" s="31">
        <v>11389</v>
      </c>
      <c r="AK21" s="31">
        <v>11357</v>
      </c>
      <c r="AL21" s="31">
        <v>11202</v>
      </c>
      <c r="AM21" s="31">
        <v>11170</v>
      </c>
      <c r="AN21" s="31">
        <v>11116</v>
      </c>
      <c r="AO21" s="31">
        <v>10969</v>
      </c>
      <c r="AP21" s="31">
        <v>10779</v>
      </c>
      <c r="AQ21" s="31">
        <v>10568</v>
      </c>
      <c r="AR21" s="31">
        <v>10467</v>
      </c>
      <c r="AS21" s="31">
        <v>10327</v>
      </c>
      <c r="AT21" s="132">
        <v>10202</v>
      </c>
      <c r="AU21" s="132">
        <v>9706</v>
      </c>
      <c r="AV21" s="132">
        <v>9541</v>
      </c>
      <c r="AW21" s="132">
        <v>9359</v>
      </c>
      <c r="AX21" s="132">
        <v>8771</v>
      </c>
      <c r="AY21" s="132">
        <v>7069</v>
      </c>
      <c r="AZ21" s="31">
        <v>6464</v>
      </c>
      <c r="BA21" s="31">
        <v>5484</v>
      </c>
      <c r="BB21" s="31">
        <v>1635</v>
      </c>
      <c r="BC21" s="34">
        <v>631</v>
      </c>
      <c r="BD21" s="34"/>
    </row>
    <row r="22" spans="1:56" s="16" customFormat="1" ht="12.75" x14ac:dyDescent="0.2">
      <c r="A22" s="31" t="s">
        <v>27</v>
      </c>
      <c r="B22" s="92">
        <v>15333</v>
      </c>
      <c r="C22" s="92">
        <v>15327</v>
      </c>
      <c r="D22" s="92">
        <v>15324</v>
      </c>
      <c r="E22" s="92">
        <v>15315</v>
      </c>
      <c r="F22" s="92">
        <v>15310</v>
      </c>
      <c r="G22" s="92">
        <v>15307</v>
      </c>
      <c r="H22" s="92">
        <v>15304</v>
      </c>
      <c r="I22" s="92">
        <v>15306</v>
      </c>
      <c r="J22" s="92">
        <v>15301</v>
      </c>
      <c r="K22" s="92">
        <v>15291</v>
      </c>
      <c r="L22" s="92">
        <v>15289</v>
      </c>
      <c r="M22" s="92">
        <v>15285</v>
      </c>
      <c r="N22" s="92">
        <v>15261</v>
      </c>
      <c r="O22" s="92">
        <v>15225</v>
      </c>
      <c r="P22" s="92">
        <v>15209</v>
      </c>
      <c r="Q22" s="31">
        <v>15206</v>
      </c>
      <c r="R22" s="31">
        <v>15199</v>
      </c>
      <c r="S22" s="31">
        <v>15189</v>
      </c>
      <c r="T22" s="31">
        <v>14168</v>
      </c>
      <c r="U22" s="31">
        <v>14144</v>
      </c>
      <c r="V22" s="31">
        <v>14143</v>
      </c>
      <c r="W22" s="31">
        <v>14133</v>
      </c>
      <c r="X22" s="31">
        <v>14127</v>
      </c>
      <c r="Y22" s="31">
        <v>14121</v>
      </c>
      <c r="Z22" s="31">
        <v>14103</v>
      </c>
      <c r="AA22" s="31">
        <v>14095</v>
      </c>
      <c r="AB22" s="31">
        <v>14090</v>
      </c>
      <c r="AC22" s="31">
        <v>14072</v>
      </c>
      <c r="AD22" s="31">
        <v>14062</v>
      </c>
      <c r="AE22" s="31">
        <v>14051</v>
      </c>
      <c r="AF22" s="31">
        <v>14039</v>
      </c>
      <c r="AG22" s="31">
        <v>14017</v>
      </c>
      <c r="AH22" s="31">
        <v>13978</v>
      </c>
      <c r="AI22" s="31">
        <v>13962</v>
      </c>
      <c r="AJ22" s="31">
        <v>13922</v>
      </c>
      <c r="AK22" s="31">
        <v>13901</v>
      </c>
      <c r="AL22" s="31">
        <v>13846</v>
      </c>
      <c r="AM22" s="31">
        <v>13824</v>
      </c>
      <c r="AN22" s="31">
        <v>13793</v>
      </c>
      <c r="AO22" s="31">
        <v>13685</v>
      </c>
      <c r="AP22" s="31">
        <v>13556</v>
      </c>
      <c r="AQ22" s="31">
        <v>13346</v>
      </c>
      <c r="AR22" s="31">
        <v>13263</v>
      </c>
      <c r="AS22" s="31">
        <v>13208</v>
      </c>
      <c r="AT22" s="132">
        <v>13146</v>
      </c>
      <c r="AU22" s="132">
        <v>12663</v>
      </c>
      <c r="AV22" s="132">
        <v>12566</v>
      </c>
      <c r="AW22" s="132">
        <v>12457</v>
      </c>
      <c r="AX22" s="132">
        <v>11731</v>
      </c>
      <c r="AY22" s="132">
        <v>11049</v>
      </c>
      <c r="AZ22" s="31">
        <v>10760</v>
      </c>
      <c r="BA22" s="31">
        <v>10115</v>
      </c>
      <c r="BB22" s="31">
        <v>7875</v>
      </c>
      <c r="BC22" s="34">
        <v>6692</v>
      </c>
      <c r="BD22" s="34">
        <v>2167</v>
      </c>
    </row>
    <row r="23" spans="1:56" s="16" customFormat="1" ht="12.75" x14ac:dyDescent="0.2">
      <c r="A23" s="31" t="s">
        <v>26</v>
      </c>
      <c r="B23" s="31">
        <v>16987</v>
      </c>
      <c r="C23" s="31">
        <v>16985</v>
      </c>
      <c r="D23" s="31">
        <v>16982</v>
      </c>
      <c r="E23" s="31">
        <v>16974</v>
      </c>
      <c r="F23" s="31">
        <v>16969</v>
      </c>
      <c r="G23" s="31">
        <v>16970</v>
      </c>
      <c r="H23" s="31">
        <v>16966</v>
      </c>
      <c r="I23" s="31">
        <v>16960</v>
      </c>
      <c r="J23" s="31">
        <v>16957</v>
      </c>
      <c r="K23" s="31">
        <v>16943</v>
      </c>
      <c r="L23" s="31">
        <v>16941</v>
      </c>
      <c r="M23" s="31">
        <v>16935</v>
      </c>
      <c r="N23" s="31">
        <v>16928</v>
      </c>
      <c r="O23" s="31">
        <v>16909</v>
      </c>
      <c r="P23" s="31">
        <v>16897</v>
      </c>
      <c r="Q23" s="31">
        <v>16895</v>
      </c>
      <c r="R23" s="31">
        <v>16886</v>
      </c>
      <c r="S23" s="31">
        <v>16877</v>
      </c>
      <c r="T23" s="31">
        <v>16394</v>
      </c>
      <c r="U23" s="31">
        <v>16374</v>
      </c>
      <c r="V23" s="31">
        <v>16373</v>
      </c>
      <c r="W23" s="31">
        <v>16370</v>
      </c>
      <c r="X23" s="31">
        <v>16368</v>
      </c>
      <c r="Y23" s="31">
        <v>16357</v>
      </c>
      <c r="Z23" s="31">
        <v>16350</v>
      </c>
      <c r="AA23" s="31">
        <v>16346</v>
      </c>
      <c r="AB23" s="31">
        <v>16343</v>
      </c>
      <c r="AC23" s="31">
        <v>16326</v>
      </c>
      <c r="AD23" s="31">
        <v>16315</v>
      </c>
      <c r="AE23" s="31">
        <v>16309</v>
      </c>
      <c r="AF23" s="31">
        <v>16293</v>
      </c>
      <c r="AG23" s="31">
        <v>16270</v>
      </c>
      <c r="AH23" s="31">
        <v>16246</v>
      </c>
      <c r="AI23" s="31">
        <v>16229</v>
      </c>
      <c r="AJ23" s="31">
        <v>16207</v>
      </c>
      <c r="AK23" s="31">
        <v>16192</v>
      </c>
      <c r="AL23" s="31">
        <v>16153</v>
      </c>
      <c r="AM23" s="31">
        <v>16127</v>
      </c>
      <c r="AN23" s="31">
        <v>16095</v>
      </c>
      <c r="AO23" s="31">
        <v>16042</v>
      </c>
      <c r="AP23" s="31">
        <v>15954</v>
      </c>
      <c r="AQ23" s="31">
        <v>15869</v>
      </c>
      <c r="AR23" s="31">
        <v>15823</v>
      </c>
      <c r="AS23" s="31">
        <v>15787</v>
      </c>
      <c r="AT23" s="132">
        <v>15739</v>
      </c>
      <c r="AU23" s="132">
        <v>15443</v>
      </c>
      <c r="AV23" s="132">
        <v>15398</v>
      </c>
      <c r="AW23" s="132">
        <v>15311</v>
      </c>
      <c r="AX23" s="132">
        <v>14693</v>
      </c>
      <c r="AY23" s="132">
        <v>14243</v>
      </c>
      <c r="AZ23" s="31">
        <v>14077</v>
      </c>
      <c r="BA23" s="31">
        <v>13635</v>
      </c>
      <c r="BB23" s="31">
        <v>12556</v>
      </c>
      <c r="BC23" s="34">
        <v>12037</v>
      </c>
      <c r="BD23" s="34">
        <v>9333</v>
      </c>
    </row>
    <row r="24" spans="1:56" s="16" customFormat="1" ht="12.75" x14ac:dyDescent="0.2">
      <c r="A24" s="31" t="s">
        <v>25</v>
      </c>
      <c r="B24" s="31">
        <v>16090</v>
      </c>
      <c r="C24" s="31">
        <v>16089</v>
      </c>
      <c r="D24" s="31">
        <v>16084</v>
      </c>
      <c r="E24" s="31">
        <v>16082</v>
      </c>
      <c r="F24" s="31">
        <v>16079</v>
      </c>
      <c r="G24" s="31">
        <v>16078</v>
      </c>
      <c r="H24" s="31">
        <v>16076</v>
      </c>
      <c r="I24" s="31">
        <v>16074</v>
      </c>
      <c r="J24" s="31">
        <v>16073</v>
      </c>
      <c r="K24" s="31">
        <v>16049</v>
      </c>
      <c r="L24" s="31">
        <v>16047</v>
      </c>
      <c r="M24" s="31">
        <v>16040</v>
      </c>
      <c r="N24" s="31">
        <v>16029</v>
      </c>
      <c r="O24" s="31">
        <v>16014</v>
      </c>
      <c r="P24" s="31">
        <v>16011</v>
      </c>
      <c r="Q24" s="31">
        <v>16011</v>
      </c>
      <c r="R24" s="31">
        <v>16004</v>
      </c>
      <c r="S24" s="31">
        <v>15989</v>
      </c>
      <c r="T24" s="31">
        <v>15734</v>
      </c>
      <c r="U24" s="31">
        <v>15719</v>
      </c>
      <c r="V24" s="31">
        <v>15718</v>
      </c>
      <c r="W24" s="31">
        <v>15712</v>
      </c>
      <c r="X24" s="31">
        <v>15716</v>
      </c>
      <c r="Y24" s="31">
        <v>15711</v>
      </c>
      <c r="Z24" s="31">
        <v>15698</v>
      </c>
      <c r="AA24" s="31">
        <v>15695</v>
      </c>
      <c r="AB24" s="31">
        <v>15693</v>
      </c>
      <c r="AC24" s="31">
        <v>15681</v>
      </c>
      <c r="AD24" s="31">
        <v>15676</v>
      </c>
      <c r="AE24" s="31">
        <v>15670</v>
      </c>
      <c r="AF24" s="31">
        <v>15661</v>
      </c>
      <c r="AG24" s="31">
        <v>15652</v>
      </c>
      <c r="AH24" s="31">
        <v>15641</v>
      </c>
      <c r="AI24" s="31">
        <v>15631</v>
      </c>
      <c r="AJ24" s="31">
        <v>15610</v>
      </c>
      <c r="AK24" s="31">
        <v>15592</v>
      </c>
      <c r="AL24" s="31">
        <v>15569</v>
      </c>
      <c r="AM24" s="31">
        <v>15559</v>
      </c>
      <c r="AN24" s="31">
        <v>15543</v>
      </c>
      <c r="AO24" s="31">
        <v>15505</v>
      </c>
      <c r="AP24" s="31">
        <v>15465</v>
      </c>
      <c r="AQ24" s="31">
        <v>15438</v>
      </c>
      <c r="AR24" s="31">
        <v>15381</v>
      </c>
      <c r="AS24" s="31">
        <v>15347</v>
      </c>
      <c r="AT24" s="132">
        <v>15320</v>
      </c>
      <c r="AU24" s="132">
        <v>15184</v>
      </c>
      <c r="AV24" s="132">
        <v>15143</v>
      </c>
      <c r="AW24" s="132">
        <v>15031</v>
      </c>
      <c r="AX24" s="132">
        <v>14536</v>
      </c>
      <c r="AY24" s="132">
        <v>14361</v>
      </c>
      <c r="AZ24" s="31">
        <v>14287</v>
      </c>
      <c r="BA24" s="31">
        <v>13883</v>
      </c>
      <c r="BB24" s="31">
        <v>13261</v>
      </c>
      <c r="BC24" s="34">
        <v>12986</v>
      </c>
      <c r="BD24" s="34">
        <v>11864</v>
      </c>
    </row>
    <row r="25" spans="1:56" s="16" customFormat="1" ht="12.75" x14ac:dyDescent="0.2">
      <c r="A25" s="31" t="s">
        <v>24</v>
      </c>
      <c r="B25" s="31">
        <v>9946</v>
      </c>
      <c r="C25" s="31">
        <v>9947</v>
      </c>
      <c r="D25" s="31">
        <v>9944</v>
      </c>
      <c r="E25" s="31">
        <v>9939</v>
      </c>
      <c r="F25" s="31">
        <v>9937</v>
      </c>
      <c r="G25" s="31">
        <v>9938</v>
      </c>
      <c r="H25" s="31">
        <v>9933</v>
      </c>
      <c r="I25" s="31">
        <v>9933</v>
      </c>
      <c r="J25" s="31">
        <v>9932</v>
      </c>
      <c r="K25" s="31">
        <v>9920</v>
      </c>
      <c r="L25" s="31">
        <v>9920</v>
      </c>
      <c r="M25" s="31">
        <v>9917</v>
      </c>
      <c r="N25" s="31">
        <v>9913</v>
      </c>
      <c r="O25" s="31">
        <v>9909</v>
      </c>
      <c r="P25" s="31">
        <v>9907</v>
      </c>
      <c r="Q25" s="31">
        <v>9906</v>
      </c>
      <c r="R25" s="31">
        <v>9904</v>
      </c>
      <c r="S25" s="31">
        <v>9898</v>
      </c>
      <c r="T25" s="31">
        <v>9530</v>
      </c>
      <c r="U25" s="31">
        <v>9521</v>
      </c>
      <c r="V25" s="31">
        <v>9518</v>
      </c>
      <c r="W25" s="31">
        <v>9516</v>
      </c>
      <c r="X25" s="31">
        <v>9514</v>
      </c>
      <c r="Y25" s="31">
        <v>9515</v>
      </c>
      <c r="Z25" s="31">
        <v>9504</v>
      </c>
      <c r="AA25" s="31">
        <v>9502</v>
      </c>
      <c r="AB25" s="31">
        <v>9499</v>
      </c>
      <c r="AC25" s="31">
        <v>9491</v>
      </c>
      <c r="AD25" s="31">
        <v>9490</v>
      </c>
      <c r="AE25" s="31">
        <v>9490</v>
      </c>
      <c r="AF25" s="31">
        <v>9487</v>
      </c>
      <c r="AG25" s="31">
        <v>9482</v>
      </c>
      <c r="AH25" s="31">
        <v>9478</v>
      </c>
      <c r="AI25" s="31">
        <v>9468</v>
      </c>
      <c r="AJ25" s="31">
        <v>9462</v>
      </c>
      <c r="AK25" s="31">
        <v>9452</v>
      </c>
      <c r="AL25" s="31">
        <v>9437</v>
      </c>
      <c r="AM25" s="31">
        <v>9432</v>
      </c>
      <c r="AN25" s="31">
        <v>9429</v>
      </c>
      <c r="AO25" s="31">
        <v>9412</v>
      </c>
      <c r="AP25" s="31">
        <v>9395</v>
      </c>
      <c r="AQ25" s="31">
        <v>9389</v>
      </c>
      <c r="AR25" s="31">
        <v>9370</v>
      </c>
      <c r="AS25" s="31">
        <v>9362</v>
      </c>
      <c r="AT25" s="132">
        <v>9345</v>
      </c>
      <c r="AU25" s="132">
        <v>9296</v>
      </c>
      <c r="AV25" s="132">
        <v>9279</v>
      </c>
      <c r="AW25" s="132">
        <v>9215</v>
      </c>
      <c r="AX25" s="132">
        <v>8974</v>
      </c>
      <c r="AY25" s="132">
        <v>8921</v>
      </c>
      <c r="AZ25" s="31">
        <v>8893</v>
      </c>
      <c r="BA25" s="31">
        <v>8662</v>
      </c>
      <c r="BB25" s="31">
        <v>8437</v>
      </c>
      <c r="BC25" s="34">
        <v>8333</v>
      </c>
      <c r="BD25" s="34">
        <v>7932</v>
      </c>
    </row>
    <row r="26" spans="1:56" s="16" customFormat="1" ht="12.75" x14ac:dyDescent="0.2">
      <c r="A26" s="31" t="s">
        <v>23</v>
      </c>
      <c r="B26" s="31">
        <v>3147</v>
      </c>
      <c r="C26" s="31">
        <v>3146</v>
      </c>
      <c r="D26" s="31">
        <v>3146</v>
      </c>
      <c r="E26" s="31">
        <v>3145</v>
      </c>
      <c r="F26" s="31">
        <v>3142</v>
      </c>
      <c r="G26" s="31">
        <v>3142</v>
      </c>
      <c r="H26" s="31">
        <v>3141</v>
      </c>
      <c r="I26" s="31">
        <v>3141</v>
      </c>
      <c r="J26" s="31">
        <v>3139</v>
      </c>
      <c r="K26" s="31">
        <v>3139</v>
      </c>
      <c r="L26" s="31">
        <v>3139</v>
      </c>
      <c r="M26" s="31">
        <v>3136</v>
      </c>
      <c r="N26" s="31">
        <v>3133</v>
      </c>
      <c r="O26" s="31">
        <v>3128</v>
      </c>
      <c r="P26" s="31">
        <v>3126</v>
      </c>
      <c r="Q26" s="31">
        <v>3126</v>
      </c>
      <c r="R26" s="31">
        <v>3124</v>
      </c>
      <c r="S26" s="31">
        <v>3124</v>
      </c>
      <c r="T26" s="31">
        <v>3061</v>
      </c>
      <c r="U26" s="31">
        <v>3058</v>
      </c>
      <c r="V26" s="31">
        <v>3058</v>
      </c>
      <c r="W26" s="31">
        <v>3058</v>
      </c>
      <c r="X26" s="31">
        <v>3058</v>
      </c>
      <c r="Y26" s="31">
        <v>3057</v>
      </c>
      <c r="Z26" s="31">
        <v>3052</v>
      </c>
      <c r="AA26" s="31">
        <v>3051</v>
      </c>
      <c r="AB26" s="31">
        <v>3047</v>
      </c>
      <c r="AC26" s="31">
        <v>3045</v>
      </c>
      <c r="AD26" s="31">
        <v>3043</v>
      </c>
      <c r="AE26" s="31">
        <v>3041</v>
      </c>
      <c r="AF26" s="31">
        <v>3040</v>
      </c>
      <c r="AG26" s="31">
        <v>3040</v>
      </c>
      <c r="AH26" s="31">
        <v>3038</v>
      </c>
      <c r="AI26" s="31">
        <v>3037</v>
      </c>
      <c r="AJ26" s="31">
        <v>3036</v>
      </c>
      <c r="AK26" s="31">
        <v>3034</v>
      </c>
      <c r="AL26" s="31">
        <v>3030</v>
      </c>
      <c r="AM26" s="31">
        <v>3026</v>
      </c>
      <c r="AN26" s="31">
        <v>3024</v>
      </c>
      <c r="AO26" s="31">
        <v>3018</v>
      </c>
      <c r="AP26" s="31">
        <v>3012</v>
      </c>
      <c r="AQ26" s="31">
        <v>3006</v>
      </c>
      <c r="AR26" s="31">
        <v>3002</v>
      </c>
      <c r="AS26" s="31">
        <v>3000</v>
      </c>
      <c r="AT26" s="132">
        <v>2997</v>
      </c>
      <c r="AU26" s="132">
        <v>2992</v>
      </c>
      <c r="AV26" s="132">
        <v>2989</v>
      </c>
      <c r="AW26" s="132">
        <v>2964</v>
      </c>
      <c r="AX26" s="132">
        <v>2918</v>
      </c>
      <c r="AY26" s="132">
        <v>2900</v>
      </c>
      <c r="AZ26" s="31">
        <v>2897</v>
      </c>
      <c r="BA26" s="31">
        <v>2837</v>
      </c>
      <c r="BB26" s="31">
        <v>2771</v>
      </c>
      <c r="BC26" s="34">
        <v>2751</v>
      </c>
      <c r="BD26" s="34">
        <v>2659</v>
      </c>
    </row>
    <row r="27" spans="1:56" s="16" customFormat="1" ht="12.75" x14ac:dyDescent="0.2">
      <c r="A27" s="31" t="s">
        <v>22</v>
      </c>
      <c r="B27" s="31">
        <v>565</v>
      </c>
      <c r="C27" s="31">
        <v>565</v>
      </c>
      <c r="D27" s="31">
        <v>565</v>
      </c>
      <c r="E27" s="31">
        <v>565</v>
      </c>
      <c r="F27" s="31">
        <v>565</v>
      </c>
      <c r="G27" s="31">
        <v>565</v>
      </c>
      <c r="H27" s="31">
        <v>565</v>
      </c>
      <c r="I27" s="31">
        <v>564</v>
      </c>
      <c r="J27" s="31">
        <v>564</v>
      </c>
      <c r="K27" s="31">
        <v>563</v>
      </c>
      <c r="L27" s="31">
        <v>563</v>
      </c>
      <c r="M27" s="31">
        <v>563</v>
      </c>
      <c r="N27" s="31">
        <v>563</v>
      </c>
      <c r="O27" s="31">
        <v>561</v>
      </c>
      <c r="P27" s="31">
        <v>561</v>
      </c>
      <c r="Q27" s="31">
        <v>561</v>
      </c>
      <c r="R27" s="31">
        <v>561</v>
      </c>
      <c r="S27" s="31">
        <v>560</v>
      </c>
      <c r="T27" s="31">
        <v>555</v>
      </c>
      <c r="U27" s="31">
        <v>553</v>
      </c>
      <c r="V27" s="31">
        <v>552</v>
      </c>
      <c r="W27" s="31">
        <v>552</v>
      </c>
      <c r="X27" s="31">
        <v>552</v>
      </c>
      <c r="Y27" s="31">
        <v>552</v>
      </c>
      <c r="Z27" s="31">
        <v>551</v>
      </c>
      <c r="AA27" s="31">
        <v>549</v>
      </c>
      <c r="AB27" s="31">
        <v>549</v>
      </c>
      <c r="AC27" s="31">
        <v>548</v>
      </c>
      <c r="AD27" s="31">
        <v>548</v>
      </c>
      <c r="AE27" s="31">
        <v>548</v>
      </c>
      <c r="AF27" s="31">
        <v>548</v>
      </c>
      <c r="AG27" s="31">
        <v>548</v>
      </c>
      <c r="AH27" s="31">
        <v>547</v>
      </c>
      <c r="AI27" s="31">
        <v>547</v>
      </c>
      <c r="AJ27" s="31">
        <v>547</v>
      </c>
      <c r="AK27" s="31">
        <v>547</v>
      </c>
      <c r="AL27" s="31">
        <v>546</v>
      </c>
      <c r="AM27" s="31">
        <v>546</v>
      </c>
      <c r="AN27" s="31">
        <v>545</v>
      </c>
      <c r="AO27" s="31">
        <v>545</v>
      </c>
      <c r="AP27" s="31">
        <v>544</v>
      </c>
      <c r="AQ27" s="31">
        <v>541</v>
      </c>
      <c r="AR27" s="31">
        <v>541</v>
      </c>
      <c r="AS27" s="31">
        <v>540</v>
      </c>
      <c r="AT27" s="132">
        <v>539</v>
      </c>
      <c r="AU27" s="132">
        <v>536</v>
      </c>
      <c r="AV27" s="132">
        <v>537</v>
      </c>
      <c r="AW27" s="132">
        <v>532</v>
      </c>
      <c r="AX27" s="132">
        <v>521</v>
      </c>
      <c r="AY27" s="132">
        <v>517</v>
      </c>
      <c r="AZ27" s="31">
        <v>517</v>
      </c>
      <c r="BA27" s="31">
        <v>511</v>
      </c>
      <c r="BB27" s="31">
        <v>504</v>
      </c>
      <c r="BC27" s="34">
        <v>499</v>
      </c>
      <c r="BD27" s="34">
        <v>487</v>
      </c>
    </row>
    <row r="28" spans="1:56" s="16" customFormat="1" ht="12.75" x14ac:dyDescent="0.2">
      <c r="A28" s="31" t="s">
        <v>21</v>
      </c>
      <c r="B28" s="31">
        <v>52</v>
      </c>
      <c r="C28" s="31">
        <v>52</v>
      </c>
      <c r="D28" s="31">
        <v>52</v>
      </c>
      <c r="E28" s="31">
        <v>52</v>
      </c>
      <c r="F28" s="31">
        <v>52</v>
      </c>
      <c r="G28" s="31">
        <v>52</v>
      </c>
      <c r="H28" s="31">
        <v>52</v>
      </c>
      <c r="I28" s="31">
        <v>52</v>
      </c>
      <c r="J28" s="31">
        <v>52</v>
      </c>
      <c r="K28" s="31">
        <v>52</v>
      </c>
      <c r="L28" s="31">
        <v>52</v>
      </c>
      <c r="M28" s="31">
        <v>52</v>
      </c>
      <c r="N28" s="31">
        <v>52</v>
      </c>
      <c r="O28" s="31">
        <v>52</v>
      </c>
      <c r="P28" s="31">
        <v>52</v>
      </c>
      <c r="Q28" s="31">
        <v>52</v>
      </c>
      <c r="R28" s="31">
        <v>52</v>
      </c>
      <c r="S28" s="31">
        <v>52</v>
      </c>
      <c r="T28" s="31">
        <v>52</v>
      </c>
      <c r="U28" s="31">
        <v>52</v>
      </c>
      <c r="V28" s="31">
        <v>52</v>
      </c>
      <c r="W28" s="31">
        <v>52</v>
      </c>
      <c r="X28" s="31">
        <v>52</v>
      </c>
      <c r="Y28" s="31">
        <v>52</v>
      </c>
      <c r="Z28" s="31">
        <v>52</v>
      </c>
      <c r="AA28" s="31">
        <v>52</v>
      </c>
      <c r="AB28" s="31">
        <v>52</v>
      </c>
      <c r="AC28" s="31">
        <v>52</v>
      </c>
      <c r="AD28" s="31">
        <v>52</v>
      </c>
      <c r="AE28" s="31">
        <v>52</v>
      </c>
      <c r="AF28" s="31">
        <v>52</v>
      </c>
      <c r="AG28" s="31">
        <v>52</v>
      </c>
      <c r="AH28" s="31">
        <v>52</v>
      </c>
      <c r="AI28" s="31">
        <v>52</v>
      </c>
      <c r="AJ28" s="31">
        <v>52</v>
      </c>
      <c r="AK28" s="31">
        <v>52</v>
      </c>
      <c r="AL28" s="31">
        <v>52</v>
      </c>
      <c r="AM28" s="31">
        <v>52</v>
      </c>
      <c r="AN28" s="31">
        <v>52</v>
      </c>
      <c r="AO28" s="31">
        <v>52</v>
      </c>
      <c r="AP28" s="31">
        <v>51</v>
      </c>
      <c r="AQ28" s="31">
        <v>51</v>
      </c>
      <c r="AR28" s="31">
        <v>51</v>
      </c>
      <c r="AS28" s="31">
        <v>51</v>
      </c>
      <c r="AT28" s="132">
        <v>51</v>
      </c>
      <c r="AU28" s="132">
        <v>51</v>
      </c>
      <c r="AV28" s="132">
        <v>51</v>
      </c>
      <c r="AW28" s="132">
        <v>51</v>
      </c>
      <c r="AX28" s="132">
        <v>51</v>
      </c>
      <c r="AY28" s="132">
        <v>51</v>
      </c>
      <c r="AZ28" s="31">
        <v>51</v>
      </c>
      <c r="BA28" s="31">
        <v>51</v>
      </c>
      <c r="BB28" s="31">
        <v>50</v>
      </c>
      <c r="BC28" s="34">
        <v>50</v>
      </c>
      <c r="BD28" s="34">
        <v>49</v>
      </c>
    </row>
    <row r="29" spans="1:56" s="16" customFormat="1" ht="12.75" x14ac:dyDescent="0.2">
      <c r="A29" s="31" t="s">
        <v>20</v>
      </c>
      <c r="B29" s="31">
        <v>35</v>
      </c>
      <c r="C29" s="31">
        <v>35</v>
      </c>
      <c r="D29" s="31">
        <v>35</v>
      </c>
      <c r="E29" s="31">
        <v>35</v>
      </c>
      <c r="F29" s="31">
        <v>35</v>
      </c>
      <c r="G29" s="31">
        <v>35</v>
      </c>
      <c r="H29" s="31">
        <v>35</v>
      </c>
      <c r="I29" s="31">
        <v>35</v>
      </c>
      <c r="J29" s="31">
        <v>35</v>
      </c>
      <c r="K29" s="31">
        <v>34</v>
      </c>
      <c r="L29" s="31">
        <v>34</v>
      </c>
      <c r="M29" s="31">
        <v>34</v>
      </c>
      <c r="N29" s="31">
        <v>34</v>
      </c>
      <c r="O29" s="31">
        <v>34</v>
      </c>
      <c r="P29" s="31">
        <v>34</v>
      </c>
      <c r="Q29" s="31">
        <v>34</v>
      </c>
      <c r="R29" s="31">
        <v>33</v>
      </c>
      <c r="S29" s="31">
        <v>33</v>
      </c>
      <c r="T29" s="31">
        <v>33</v>
      </c>
      <c r="U29" s="31">
        <v>33</v>
      </c>
      <c r="V29" s="31">
        <v>33</v>
      </c>
      <c r="W29" s="31">
        <v>33</v>
      </c>
      <c r="X29" s="31">
        <v>33</v>
      </c>
      <c r="Y29" s="31">
        <v>33</v>
      </c>
      <c r="Z29" s="31">
        <v>33</v>
      </c>
      <c r="AA29" s="31">
        <v>33</v>
      </c>
      <c r="AB29" s="31">
        <v>33</v>
      </c>
      <c r="AC29" s="31">
        <v>32</v>
      </c>
      <c r="AD29" s="31">
        <v>32</v>
      </c>
      <c r="AE29" s="31">
        <v>32</v>
      </c>
      <c r="AF29" s="31">
        <v>32</v>
      </c>
      <c r="AG29" s="31">
        <v>32</v>
      </c>
      <c r="AH29" s="31">
        <v>32</v>
      </c>
      <c r="AI29" s="31">
        <v>32</v>
      </c>
      <c r="AJ29" s="31">
        <v>32</v>
      </c>
      <c r="AK29" s="31">
        <v>35</v>
      </c>
      <c r="AL29" s="31">
        <v>32</v>
      </c>
      <c r="AM29" s="31">
        <v>32</v>
      </c>
      <c r="AN29" s="31">
        <v>32</v>
      </c>
      <c r="AO29" s="31">
        <v>32</v>
      </c>
      <c r="AP29" s="31">
        <v>32</v>
      </c>
      <c r="AQ29" s="31">
        <v>32</v>
      </c>
      <c r="AR29" s="31">
        <v>32</v>
      </c>
      <c r="AS29" s="31">
        <v>32</v>
      </c>
      <c r="AT29" s="132">
        <v>32</v>
      </c>
      <c r="AU29" s="132">
        <v>32</v>
      </c>
      <c r="AV29" s="132">
        <v>32</v>
      </c>
      <c r="AW29" s="132">
        <v>32</v>
      </c>
      <c r="AX29" s="132">
        <v>32</v>
      </c>
      <c r="AY29" s="132">
        <v>32</v>
      </c>
      <c r="AZ29" s="31">
        <v>32</v>
      </c>
      <c r="BA29" s="31">
        <v>32</v>
      </c>
      <c r="BB29" s="31">
        <v>29</v>
      </c>
      <c r="BC29" s="34">
        <v>29</v>
      </c>
      <c r="BD29" s="34">
        <v>25</v>
      </c>
    </row>
    <row r="30" spans="1:56" s="16" customFormat="1" ht="12.75" x14ac:dyDescent="0.2">
      <c r="A30" s="31" t="s">
        <v>19</v>
      </c>
      <c r="B30" s="31">
        <v>7</v>
      </c>
      <c r="C30" s="31">
        <v>7</v>
      </c>
      <c r="D30" s="31">
        <v>7</v>
      </c>
      <c r="E30" s="31">
        <v>7</v>
      </c>
      <c r="F30" s="31">
        <v>7</v>
      </c>
      <c r="G30" s="31">
        <v>7</v>
      </c>
      <c r="H30" s="31">
        <v>7</v>
      </c>
      <c r="I30" s="31">
        <v>7</v>
      </c>
      <c r="J30" s="31">
        <v>6</v>
      </c>
      <c r="K30" s="31">
        <v>6</v>
      </c>
      <c r="L30" s="31">
        <v>6</v>
      </c>
      <c r="M30" s="31">
        <v>6</v>
      </c>
      <c r="N30" s="31">
        <v>6</v>
      </c>
      <c r="O30" s="31">
        <v>5</v>
      </c>
      <c r="P30" s="31">
        <v>5</v>
      </c>
      <c r="Q30" s="31">
        <v>5</v>
      </c>
      <c r="R30" s="31">
        <v>5</v>
      </c>
      <c r="S30" s="31">
        <v>5</v>
      </c>
      <c r="T30" s="31">
        <v>5</v>
      </c>
      <c r="U30" s="31">
        <v>5</v>
      </c>
      <c r="V30" s="31">
        <v>5</v>
      </c>
      <c r="W30" s="31">
        <v>5</v>
      </c>
      <c r="X30" s="31">
        <v>5</v>
      </c>
      <c r="Y30" s="31">
        <v>5</v>
      </c>
      <c r="Z30" s="31">
        <v>5</v>
      </c>
      <c r="AA30" s="31">
        <v>5</v>
      </c>
      <c r="AB30" s="31">
        <v>5</v>
      </c>
      <c r="AC30" s="31">
        <v>5</v>
      </c>
      <c r="AD30" s="31">
        <v>5</v>
      </c>
      <c r="AE30" s="31">
        <v>5</v>
      </c>
      <c r="AF30" s="31">
        <v>5</v>
      </c>
      <c r="AG30" s="31">
        <v>5</v>
      </c>
      <c r="AH30" s="31">
        <v>5</v>
      </c>
      <c r="AI30" s="31">
        <v>5</v>
      </c>
      <c r="AJ30" s="31">
        <v>5</v>
      </c>
      <c r="AK30" s="31">
        <v>5</v>
      </c>
      <c r="AL30" s="31">
        <v>5</v>
      </c>
      <c r="AM30" s="31">
        <v>5</v>
      </c>
      <c r="AN30" s="31">
        <v>5</v>
      </c>
      <c r="AO30" s="31">
        <v>5</v>
      </c>
      <c r="AP30" s="31">
        <v>5</v>
      </c>
      <c r="AQ30" s="31">
        <v>5</v>
      </c>
      <c r="AR30" s="31">
        <v>5</v>
      </c>
      <c r="AS30" s="31">
        <v>5</v>
      </c>
      <c r="AT30" s="132">
        <v>5</v>
      </c>
      <c r="AU30" s="132">
        <v>5</v>
      </c>
      <c r="AV30" s="132">
        <v>5</v>
      </c>
      <c r="AW30" s="132">
        <v>5</v>
      </c>
      <c r="AX30" s="132">
        <v>6</v>
      </c>
      <c r="AY30" s="132">
        <v>7</v>
      </c>
      <c r="AZ30" s="31">
        <v>7</v>
      </c>
      <c r="BA30" s="31">
        <v>7</v>
      </c>
      <c r="BB30" s="31">
        <v>7</v>
      </c>
      <c r="BC30" s="34">
        <v>6</v>
      </c>
      <c r="BD30" s="34">
        <v>5</v>
      </c>
    </row>
    <row r="31" spans="1:56" s="16" customFormat="1" ht="12.75" x14ac:dyDescent="0.2">
      <c r="A31" s="31" t="s">
        <v>18</v>
      </c>
      <c r="B31" s="31">
        <v>5</v>
      </c>
      <c r="C31" s="31">
        <v>5</v>
      </c>
      <c r="D31" s="31">
        <v>5</v>
      </c>
      <c r="E31" s="31">
        <v>5</v>
      </c>
      <c r="F31" s="31">
        <v>5</v>
      </c>
      <c r="G31" s="31">
        <v>5</v>
      </c>
      <c r="H31" s="31">
        <v>5</v>
      </c>
      <c r="I31" s="31">
        <v>5</v>
      </c>
      <c r="J31" s="31">
        <v>5</v>
      </c>
      <c r="K31" s="31">
        <v>5</v>
      </c>
      <c r="L31" s="31">
        <v>5</v>
      </c>
      <c r="M31" s="31">
        <v>5</v>
      </c>
      <c r="N31" s="31">
        <v>5</v>
      </c>
      <c r="O31" s="31">
        <v>5</v>
      </c>
      <c r="P31" s="31">
        <v>5</v>
      </c>
      <c r="Q31" s="31">
        <v>5</v>
      </c>
      <c r="R31" s="31">
        <v>6</v>
      </c>
      <c r="S31" s="31">
        <v>6</v>
      </c>
      <c r="T31" s="31">
        <v>5</v>
      </c>
      <c r="U31" s="31">
        <v>5</v>
      </c>
      <c r="V31" s="31">
        <v>5</v>
      </c>
      <c r="W31" s="31">
        <v>5</v>
      </c>
      <c r="X31" s="31">
        <v>5</v>
      </c>
      <c r="Y31" s="31">
        <v>5</v>
      </c>
      <c r="Z31" s="31">
        <v>5</v>
      </c>
      <c r="AA31" s="31">
        <v>5</v>
      </c>
      <c r="AB31" s="31">
        <v>5</v>
      </c>
      <c r="AC31" s="31">
        <v>4</v>
      </c>
      <c r="AD31" s="31">
        <v>4</v>
      </c>
      <c r="AE31" s="31">
        <v>4</v>
      </c>
      <c r="AF31" s="31">
        <v>4</v>
      </c>
      <c r="AG31" s="31">
        <v>4</v>
      </c>
      <c r="AH31" s="31">
        <v>4</v>
      </c>
      <c r="AI31" s="31">
        <v>4</v>
      </c>
      <c r="AJ31" s="31">
        <v>4</v>
      </c>
      <c r="AK31" s="31">
        <v>3</v>
      </c>
      <c r="AL31" s="31">
        <v>3</v>
      </c>
      <c r="AM31" s="31">
        <v>3</v>
      </c>
      <c r="AN31" s="31">
        <v>3</v>
      </c>
      <c r="AO31" s="31">
        <v>3</v>
      </c>
      <c r="AP31" s="31">
        <v>3</v>
      </c>
      <c r="AQ31" s="31">
        <v>2</v>
      </c>
      <c r="AR31" s="31">
        <v>2</v>
      </c>
      <c r="AS31" s="31">
        <v>2</v>
      </c>
      <c r="AT31" s="132">
        <v>2</v>
      </c>
      <c r="AU31" s="132">
        <v>2</v>
      </c>
      <c r="AV31" s="132">
        <v>2</v>
      </c>
      <c r="AW31" s="132">
        <v>2</v>
      </c>
      <c r="AX31" s="132">
        <v>2</v>
      </c>
      <c r="AY31" s="132">
        <v>2</v>
      </c>
      <c r="AZ31" s="31">
        <v>2</v>
      </c>
      <c r="BA31" s="31">
        <v>2</v>
      </c>
      <c r="BB31" s="31">
        <v>1</v>
      </c>
      <c r="BC31" s="34">
        <v>1</v>
      </c>
      <c r="BD31" s="34">
        <v>0</v>
      </c>
    </row>
    <row r="32" spans="1:56" s="16" customFormat="1" ht="12.75" x14ac:dyDescent="0.2">
      <c r="A32" s="31" t="s">
        <v>17</v>
      </c>
      <c r="B32" s="31">
        <v>0</v>
      </c>
      <c r="C32" s="31">
        <v>0</v>
      </c>
      <c r="D32" s="31">
        <v>0</v>
      </c>
      <c r="E32" s="31">
        <v>0</v>
      </c>
      <c r="F32" s="31">
        <v>0</v>
      </c>
      <c r="G32" s="31">
        <v>0</v>
      </c>
      <c r="H32" s="31">
        <v>0</v>
      </c>
      <c r="I32" s="31">
        <v>0</v>
      </c>
      <c r="J32" s="31">
        <v>0</v>
      </c>
      <c r="K32" s="31">
        <v>0</v>
      </c>
      <c r="L32" s="31">
        <v>0</v>
      </c>
      <c r="M32" s="31">
        <v>0</v>
      </c>
      <c r="N32" s="31">
        <v>0</v>
      </c>
      <c r="O32" s="31">
        <v>0</v>
      </c>
      <c r="P32" s="31">
        <v>0</v>
      </c>
      <c r="Q32" s="31">
        <v>0</v>
      </c>
      <c r="R32" s="31">
        <v>0</v>
      </c>
      <c r="S32" s="31">
        <v>0</v>
      </c>
      <c r="T32" s="31">
        <v>0</v>
      </c>
      <c r="U32" s="31">
        <v>0</v>
      </c>
      <c r="V32" s="31">
        <v>0</v>
      </c>
      <c r="W32" s="31">
        <v>0</v>
      </c>
      <c r="X32" s="31">
        <v>0</v>
      </c>
      <c r="Y32" s="31">
        <v>0</v>
      </c>
      <c r="Z32" s="31">
        <v>0</v>
      </c>
      <c r="AA32" s="31">
        <v>0</v>
      </c>
      <c r="AB32" s="31">
        <v>0</v>
      </c>
      <c r="AC32" s="31">
        <v>0</v>
      </c>
      <c r="AD32" s="31">
        <v>0</v>
      </c>
      <c r="AE32" s="31">
        <v>0</v>
      </c>
      <c r="AF32" s="31">
        <v>0</v>
      </c>
      <c r="AG32" s="31">
        <v>0</v>
      </c>
      <c r="AH32" s="31">
        <v>0</v>
      </c>
      <c r="AI32" s="31">
        <v>0</v>
      </c>
      <c r="AJ32" s="31">
        <v>0</v>
      </c>
      <c r="AK32" s="31">
        <v>0</v>
      </c>
      <c r="AL32" s="31">
        <v>0</v>
      </c>
      <c r="AM32" s="31">
        <v>0</v>
      </c>
      <c r="AN32" s="31">
        <v>0</v>
      </c>
      <c r="AO32" s="31">
        <v>0</v>
      </c>
      <c r="AP32" s="31">
        <v>0</v>
      </c>
      <c r="AQ32" s="31">
        <v>0</v>
      </c>
      <c r="AR32" s="31">
        <v>0</v>
      </c>
      <c r="AS32" s="31">
        <v>0</v>
      </c>
      <c r="AT32" s="132">
        <v>0</v>
      </c>
      <c r="AU32" s="132">
        <v>0</v>
      </c>
      <c r="AV32" s="132">
        <v>0</v>
      </c>
      <c r="AW32" s="132">
        <v>0</v>
      </c>
      <c r="AX32" s="132">
        <v>0</v>
      </c>
      <c r="AY32" s="132">
        <v>0</v>
      </c>
      <c r="AZ32" s="31">
        <v>0</v>
      </c>
      <c r="BA32" s="31">
        <v>0</v>
      </c>
      <c r="BB32" s="31">
        <v>0</v>
      </c>
      <c r="BC32" s="34">
        <v>0</v>
      </c>
      <c r="BD32" s="34">
        <v>0</v>
      </c>
    </row>
    <row r="33" spans="1:59" s="16" customFormat="1" ht="12.75" x14ac:dyDescent="0.2">
      <c r="A33" s="31" t="s">
        <v>16</v>
      </c>
      <c r="B33" s="31">
        <v>1</v>
      </c>
      <c r="C33" s="31">
        <v>1</v>
      </c>
      <c r="D33" s="31">
        <v>1</v>
      </c>
      <c r="E33" s="31">
        <v>1</v>
      </c>
      <c r="F33" s="31">
        <v>1</v>
      </c>
      <c r="G33" s="31">
        <v>1</v>
      </c>
      <c r="H33" s="31">
        <v>1</v>
      </c>
      <c r="I33" s="31">
        <v>1</v>
      </c>
      <c r="J33" s="31">
        <v>1</v>
      </c>
      <c r="K33" s="31">
        <v>1</v>
      </c>
      <c r="L33" s="31">
        <v>1</v>
      </c>
      <c r="M33" s="31">
        <v>1</v>
      </c>
      <c r="N33" s="31">
        <v>1</v>
      </c>
      <c r="O33" s="31">
        <v>1</v>
      </c>
      <c r="P33" s="31">
        <v>1</v>
      </c>
      <c r="Q33" s="31">
        <v>1</v>
      </c>
      <c r="R33" s="31">
        <v>1</v>
      </c>
      <c r="S33" s="31">
        <v>1</v>
      </c>
      <c r="T33" s="31">
        <v>1</v>
      </c>
      <c r="U33" s="31">
        <v>1</v>
      </c>
      <c r="V33" s="31">
        <v>1</v>
      </c>
      <c r="W33" s="31">
        <v>1</v>
      </c>
      <c r="X33" s="31">
        <v>1</v>
      </c>
      <c r="Y33" s="31">
        <v>1</v>
      </c>
      <c r="Z33" s="31">
        <v>1</v>
      </c>
      <c r="AA33" s="31">
        <v>1</v>
      </c>
      <c r="AB33" s="31">
        <v>1</v>
      </c>
      <c r="AC33" s="31">
        <v>1</v>
      </c>
      <c r="AD33" s="31">
        <v>1</v>
      </c>
      <c r="AE33" s="31">
        <v>1</v>
      </c>
      <c r="AF33" s="31">
        <v>1</v>
      </c>
      <c r="AG33" s="31">
        <v>1</v>
      </c>
      <c r="AH33" s="31">
        <v>1</v>
      </c>
      <c r="AI33" s="31">
        <v>1</v>
      </c>
      <c r="AJ33" s="31">
        <v>1</v>
      </c>
      <c r="AK33" s="31">
        <v>1</v>
      </c>
      <c r="AL33" s="31">
        <v>1</v>
      </c>
      <c r="AM33" s="31">
        <v>1</v>
      </c>
      <c r="AN33" s="31">
        <v>1</v>
      </c>
      <c r="AO33" s="31">
        <v>1</v>
      </c>
      <c r="AP33" s="31">
        <v>1</v>
      </c>
      <c r="AQ33" s="31">
        <v>1</v>
      </c>
      <c r="AR33" s="31">
        <v>1</v>
      </c>
      <c r="AS33" s="31">
        <v>1</v>
      </c>
      <c r="AT33" s="132">
        <v>1</v>
      </c>
      <c r="AU33" s="132">
        <v>1</v>
      </c>
      <c r="AV33" s="132">
        <v>1</v>
      </c>
      <c r="AW33" s="132">
        <v>1</v>
      </c>
      <c r="AX33" s="132">
        <v>1</v>
      </c>
      <c r="AY33" s="132">
        <v>1</v>
      </c>
      <c r="AZ33" s="31">
        <v>1</v>
      </c>
      <c r="BA33" s="31">
        <v>1</v>
      </c>
      <c r="BB33" s="31">
        <v>1</v>
      </c>
      <c r="BC33" s="34">
        <v>1</v>
      </c>
      <c r="BD33" s="34">
        <v>0</v>
      </c>
      <c r="BE33" s="25"/>
    </row>
    <row r="34" spans="1:59" s="16" customFormat="1" ht="12.75" x14ac:dyDescent="0.2">
      <c r="A34" s="31" t="s">
        <v>37</v>
      </c>
      <c r="B34" s="31">
        <v>0</v>
      </c>
      <c r="C34" s="31">
        <v>0</v>
      </c>
      <c r="D34" s="31">
        <v>0</v>
      </c>
      <c r="E34" s="31">
        <v>0</v>
      </c>
      <c r="F34" s="31">
        <v>0</v>
      </c>
      <c r="G34" s="31">
        <v>0</v>
      </c>
      <c r="H34" s="31">
        <v>0</v>
      </c>
      <c r="I34" s="31">
        <v>0</v>
      </c>
      <c r="J34" s="31">
        <v>0</v>
      </c>
      <c r="K34" s="31">
        <v>0</v>
      </c>
      <c r="L34" s="31">
        <v>0</v>
      </c>
      <c r="M34" s="31">
        <v>0</v>
      </c>
      <c r="N34" s="31">
        <v>0</v>
      </c>
      <c r="O34" s="31">
        <v>0</v>
      </c>
      <c r="P34" s="31">
        <v>0</v>
      </c>
      <c r="Q34" s="31">
        <v>0</v>
      </c>
      <c r="R34" s="31">
        <v>0</v>
      </c>
      <c r="S34" s="31">
        <v>0</v>
      </c>
      <c r="T34" s="31">
        <v>0</v>
      </c>
      <c r="U34" s="31">
        <v>0</v>
      </c>
      <c r="V34" s="31">
        <v>0</v>
      </c>
      <c r="W34" s="31">
        <v>0</v>
      </c>
      <c r="X34" s="31">
        <v>0</v>
      </c>
      <c r="Y34" s="31">
        <v>0</v>
      </c>
      <c r="Z34" s="31">
        <v>1</v>
      </c>
      <c r="AA34" s="31">
        <v>1</v>
      </c>
      <c r="AB34" s="31">
        <v>1</v>
      </c>
      <c r="AC34" s="31">
        <v>1</v>
      </c>
      <c r="AD34" s="31">
        <v>1</v>
      </c>
      <c r="AE34" s="31">
        <v>1</v>
      </c>
      <c r="AF34" s="31">
        <v>1</v>
      </c>
      <c r="AG34" s="31">
        <v>1</v>
      </c>
      <c r="AH34" s="31">
        <v>1</v>
      </c>
      <c r="AI34" s="31">
        <v>1</v>
      </c>
      <c r="AJ34" s="31">
        <v>1</v>
      </c>
      <c r="AK34" s="31">
        <v>1</v>
      </c>
      <c r="AL34" s="31">
        <v>1</v>
      </c>
      <c r="AM34" s="31">
        <v>1</v>
      </c>
      <c r="AN34" s="31">
        <v>1</v>
      </c>
      <c r="AO34" s="31">
        <v>0</v>
      </c>
      <c r="AP34" s="31">
        <v>0</v>
      </c>
      <c r="AQ34" s="31">
        <v>0</v>
      </c>
      <c r="AR34" s="31">
        <v>0</v>
      </c>
      <c r="AS34" s="31">
        <v>0</v>
      </c>
      <c r="AT34" s="132">
        <v>0</v>
      </c>
      <c r="AU34" s="132">
        <v>0</v>
      </c>
      <c r="AV34" s="132">
        <v>0</v>
      </c>
      <c r="AW34" s="132">
        <v>0</v>
      </c>
      <c r="AX34" s="132">
        <v>0</v>
      </c>
      <c r="AY34" s="132">
        <v>0</v>
      </c>
      <c r="AZ34" s="31">
        <v>0</v>
      </c>
      <c r="BA34" s="31">
        <v>0</v>
      </c>
      <c r="BB34" s="31">
        <v>0</v>
      </c>
      <c r="BC34" s="36">
        <v>0</v>
      </c>
      <c r="BD34" s="36">
        <v>0</v>
      </c>
      <c r="BE34" s="25"/>
    </row>
    <row r="35" spans="1:59" s="43" customFormat="1" ht="12.75" x14ac:dyDescent="0.2">
      <c r="A35" s="180" t="s">
        <v>8</v>
      </c>
      <c r="B35" s="133">
        <f>SUM(B8:B34)</f>
        <v>140571</v>
      </c>
      <c r="C35" s="133">
        <f>SUM(C8:C34)</f>
        <v>139037</v>
      </c>
      <c r="D35" s="133">
        <f t="shared" ref="D35:G35" si="0">SUM(D9:D34)</f>
        <v>137922</v>
      </c>
      <c r="E35" s="133">
        <f t="shared" si="0"/>
        <v>135579</v>
      </c>
      <c r="F35" s="133">
        <f t="shared" si="0"/>
        <v>134710</v>
      </c>
      <c r="G35" s="133">
        <f t="shared" si="0"/>
        <v>134245</v>
      </c>
      <c r="H35" s="133">
        <f t="shared" ref="H35:L35" si="1">SUM(H10:H34)</f>
        <v>132366</v>
      </c>
      <c r="I35" s="133">
        <f t="shared" si="1"/>
        <v>131320</v>
      </c>
      <c r="J35" s="133">
        <f t="shared" si="1"/>
        <v>130250</v>
      </c>
      <c r="K35" s="133">
        <f t="shared" si="1"/>
        <v>129056</v>
      </c>
      <c r="L35" s="133">
        <f t="shared" si="1"/>
        <v>128035</v>
      </c>
      <c r="M35" s="133">
        <f t="shared" ref="M35:Q35" si="2">SUM(M11:M34)</f>
        <v>126647</v>
      </c>
      <c r="N35" s="133">
        <f t="shared" si="2"/>
        <v>123995</v>
      </c>
      <c r="O35" s="133">
        <f t="shared" si="2"/>
        <v>121374</v>
      </c>
      <c r="P35" s="133">
        <f t="shared" si="2"/>
        <v>120675</v>
      </c>
      <c r="Q35" s="133">
        <f t="shared" si="2"/>
        <v>120350</v>
      </c>
      <c r="R35" s="133">
        <f>SUM(R12:R34)</f>
        <v>119318</v>
      </c>
      <c r="S35" s="133">
        <f>SUM(S12:S34)</f>
        <v>118598</v>
      </c>
      <c r="T35" s="133">
        <f>SUM(T12:T34)</f>
        <v>114741</v>
      </c>
      <c r="U35" s="133">
        <f>SUM(U12:U34)</f>
        <v>113303</v>
      </c>
      <c r="V35" s="133">
        <f>SUM(V13:V34)</f>
        <v>112700</v>
      </c>
      <c r="W35" s="133">
        <f>SUM(W13:W34)</f>
        <v>112226</v>
      </c>
      <c r="X35" s="133">
        <f>SUM(X13:X34)</f>
        <v>111760</v>
      </c>
      <c r="Y35" s="133">
        <f>SUM(Y13:Y34)</f>
        <v>110824</v>
      </c>
      <c r="Z35" s="133">
        <f t="shared" ref="Z35:AD35" si="3">SUM(Z14:Z34)</f>
        <v>109188</v>
      </c>
      <c r="AA35" s="133">
        <f t="shared" si="3"/>
        <v>108684</v>
      </c>
      <c r="AB35" s="133">
        <f t="shared" si="3"/>
        <v>107997</v>
      </c>
      <c r="AC35" s="133">
        <f t="shared" si="3"/>
        <v>106790</v>
      </c>
      <c r="AD35" s="133">
        <f t="shared" si="3"/>
        <v>105992</v>
      </c>
      <c r="AE35" s="133">
        <f t="shared" ref="AE35:AI35" si="4">SUM(AE15:AE34)</f>
        <v>105215</v>
      </c>
      <c r="AF35" s="133">
        <f t="shared" si="4"/>
        <v>104350</v>
      </c>
      <c r="AG35" s="133">
        <f t="shared" si="4"/>
        <v>103339</v>
      </c>
      <c r="AH35" s="133">
        <f t="shared" si="4"/>
        <v>101291</v>
      </c>
      <c r="AI35" s="133">
        <f t="shared" si="4"/>
        <v>100303</v>
      </c>
      <c r="AJ35" s="180">
        <f t="shared" ref="AJ35:AN35" si="5">SUM(AJ16:AJ34)</f>
        <v>98695</v>
      </c>
      <c r="AK35" s="180">
        <f t="shared" si="5"/>
        <v>97512</v>
      </c>
      <c r="AL35" s="180">
        <f t="shared" si="5"/>
        <v>95608</v>
      </c>
      <c r="AM35" s="180">
        <f t="shared" si="5"/>
        <v>94371</v>
      </c>
      <c r="AN35" s="180">
        <f t="shared" si="5"/>
        <v>92922</v>
      </c>
      <c r="AO35" s="180">
        <f>SUM(AO17:AO34)</f>
        <v>91558</v>
      </c>
      <c r="AP35" s="180">
        <f>SUM(AP17:AP34)</f>
        <v>88243</v>
      </c>
      <c r="AQ35" s="180">
        <f>SUM(AQ17:AQ34)</f>
        <v>86495</v>
      </c>
      <c r="AR35" s="180">
        <f>SUM(AR17:AR34)</f>
        <v>84735</v>
      </c>
      <c r="AS35" s="180">
        <f>SUM(AS18:AS34)</f>
        <v>83142</v>
      </c>
      <c r="AT35" s="133">
        <f>SUM(AT18:AT34)</f>
        <v>81372</v>
      </c>
      <c r="AU35" s="133">
        <v>76874</v>
      </c>
      <c r="AV35" s="133">
        <f>AV18+AV19+AV20+AV21+AV22+AV23+AV24+AV25+AV26+AV27+AV28+AV29+AV30+AV31+AV33</f>
        <v>75283</v>
      </c>
      <c r="AW35" s="133">
        <f>SUM(AW19:AW34)</f>
        <v>73639</v>
      </c>
      <c r="AX35" s="133">
        <f>SUM(AX19:AX34)</f>
        <v>68998</v>
      </c>
      <c r="AY35" s="133">
        <v>62515</v>
      </c>
      <c r="AZ35" s="30">
        <f>SUM(AZ20:AZ34)</f>
        <v>60299</v>
      </c>
      <c r="BA35" s="30">
        <f>SUM(BA20:BA34)</f>
        <v>56977</v>
      </c>
      <c r="BB35" s="30">
        <f>SUM(BB21:BB34)</f>
        <v>47127</v>
      </c>
      <c r="BC35" s="30">
        <f>SUM(BC21:BC34)</f>
        <v>44016</v>
      </c>
      <c r="BD35" s="30">
        <f>SUM(BD21:BD34)</f>
        <v>34521</v>
      </c>
      <c r="BF35" s="24"/>
      <c r="BG35" s="24"/>
    </row>
    <row r="36" spans="1:59" s="16" customFormat="1" ht="25.5" customHeight="1" x14ac:dyDescent="0.2">
      <c r="A36" s="29"/>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F36" s="28"/>
    </row>
    <row r="37" spans="1:59" x14ac:dyDescent="0.25">
      <c r="A37" s="23" t="s">
        <v>101</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6"/>
      <c r="BC37" s="27"/>
    </row>
    <row r="38" spans="1:59" x14ac:dyDescent="0.25">
      <c r="A38" s="207" t="s">
        <v>167</v>
      </c>
      <c r="B38" s="210" t="s">
        <v>166</v>
      </c>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154"/>
    </row>
    <row r="39" spans="1:59" x14ac:dyDescent="0.25">
      <c r="A39" s="208"/>
      <c r="B39" s="181" t="s">
        <v>236</v>
      </c>
      <c r="C39" s="181" t="s">
        <v>235</v>
      </c>
      <c r="D39" s="181" t="s">
        <v>234</v>
      </c>
      <c r="E39" s="181" t="s">
        <v>233</v>
      </c>
      <c r="F39" s="181" t="s">
        <v>225</v>
      </c>
      <c r="G39" s="181" t="s">
        <v>224</v>
      </c>
      <c r="H39" s="181" t="s">
        <v>223</v>
      </c>
      <c r="I39" s="181" t="s">
        <v>222</v>
      </c>
      <c r="J39" s="181" t="s">
        <v>220</v>
      </c>
      <c r="K39" s="181" t="s">
        <v>216</v>
      </c>
      <c r="L39" s="181" t="s">
        <v>212</v>
      </c>
      <c r="M39" s="181" t="s">
        <v>208</v>
      </c>
      <c r="N39" s="181" t="s">
        <v>207</v>
      </c>
      <c r="O39" s="181" t="s">
        <v>206</v>
      </c>
      <c r="P39" s="181" t="s">
        <v>204</v>
      </c>
      <c r="Q39" s="181" t="s">
        <v>200</v>
      </c>
      <c r="R39" s="181" t="s">
        <v>198</v>
      </c>
      <c r="S39" s="181" t="s">
        <v>197</v>
      </c>
      <c r="T39" s="181" t="s">
        <v>191</v>
      </c>
      <c r="U39" s="181" t="s">
        <v>189</v>
      </c>
      <c r="V39" s="181" t="s">
        <v>181</v>
      </c>
      <c r="W39" s="181" t="s">
        <v>180</v>
      </c>
      <c r="X39" s="181" t="s">
        <v>179</v>
      </c>
      <c r="Y39" s="181" t="s">
        <v>176</v>
      </c>
      <c r="Z39" s="181" t="s">
        <v>172</v>
      </c>
      <c r="AA39" s="181" t="s">
        <v>170</v>
      </c>
      <c r="AB39" s="181" t="s">
        <v>168</v>
      </c>
      <c r="AC39" s="181" t="s">
        <v>163</v>
      </c>
      <c r="AD39" s="181" t="s">
        <v>161</v>
      </c>
      <c r="AE39" s="181" t="s">
        <v>158</v>
      </c>
      <c r="AF39" s="181" t="s">
        <v>154</v>
      </c>
      <c r="AG39" s="181" t="s">
        <v>152</v>
      </c>
      <c r="AH39" s="181" t="s">
        <v>150</v>
      </c>
      <c r="AI39" s="181" t="s">
        <v>148</v>
      </c>
      <c r="AJ39" s="181" t="s">
        <v>145</v>
      </c>
      <c r="AK39" s="181" t="s">
        <v>141</v>
      </c>
      <c r="AL39" s="181" t="s">
        <v>139</v>
      </c>
      <c r="AM39" s="181" t="s">
        <v>138</v>
      </c>
      <c r="AN39" s="181" t="s">
        <v>134</v>
      </c>
      <c r="AO39" s="181" t="s">
        <v>133</v>
      </c>
      <c r="AP39" s="181" t="s">
        <v>124</v>
      </c>
      <c r="AQ39" s="181" t="s">
        <v>122</v>
      </c>
      <c r="AR39" s="181" t="s">
        <v>121</v>
      </c>
      <c r="AS39" s="181" t="s">
        <v>118</v>
      </c>
      <c r="AT39" s="181" t="s">
        <v>114</v>
      </c>
      <c r="AU39" s="181" t="s">
        <v>111</v>
      </c>
      <c r="AV39" s="181" t="s">
        <v>105</v>
      </c>
      <c r="AW39" s="181" t="s">
        <v>103</v>
      </c>
      <c r="AX39" s="181" t="s">
        <v>98</v>
      </c>
      <c r="AY39" s="181" t="s">
        <v>84</v>
      </c>
      <c r="AZ39" s="112" t="s">
        <v>61</v>
      </c>
      <c r="BA39" s="112" t="s">
        <v>60</v>
      </c>
      <c r="BB39" s="112" t="s">
        <v>50</v>
      </c>
      <c r="BC39" s="112" t="s">
        <v>34</v>
      </c>
      <c r="BD39" s="112" t="s">
        <v>51</v>
      </c>
    </row>
    <row r="40" spans="1:59" x14ac:dyDescent="0.25">
      <c r="A40" s="186" t="s">
        <v>245</v>
      </c>
      <c r="B40" s="134">
        <f t="shared" ref="B40:B65" si="6">B41+B8</f>
        <v>140571</v>
      </c>
      <c r="C40" s="134">
        <f t="shared" ref="C40:C41" si="7">C41+C8</f>
        <v>139037</v>
      </c>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27"/>
      <c r="AE40" s="127"/>
      <c r="AF40" s="127"/>
      <c r="AG40" s="127"/>
      <c r="AH40" s="127"/>
      <c r="AI40" s="127"/>
      <c r="AJ40" s="127"/>
      <c r="AK40" s="127"/>
      <c r="AL40" s="127"/>
      <c r="AM40" s="127"/>
      <c r="AN40" s="127"/>
      <c r="AO40" s="127"/>
      <c r="AP40" s="127"/>
      <c r="AQ40" s="127"/>
      <c r="AR40" s="127"/>
      <c r="AS40" s="127"/>
      <c r="AT40" s="127"/>
      <c r="AU40" s="127"/>
      <c r="AV40" s="127"/>
      <c r="AW40" s="127"/>
      <c r="AX40" s="127"/>
      <c r="AY40" s="127"/>
      <c r="AZ40" s="35"/>
      <c r="BA40" s="129"/>
      <c r="BB40" s="129"/>
      <c r="BC40" s="37"/>
      <c r="BD40" s="37"/>
    </row>
    <row r="41" spans="1:59" x14ac:dyDescent="0.25">
      <c r="A41" s="184" t="s">
        <v>226</v>
      </c>
      <c r="B41" s="134">
        <f t="shared" si="6"/>
        <v>140313</v>
      </c>
      <c r="C41" s="134">
        <f t="shared" si="7"/>
        <v>138876</v>
      </c>
      <c r="D41" s="134">
        <f>D42+D9</f>
        <v>137922</v>
      </c>
      <c r="E41" s="134">
        <f t="shared" ref="E41:E65" si="8">E42+E9</f>
        <v>135579</v>
      </c>
      <c r="F41" s="134">
        <f t="shared" ref="F41" si="9">F42+F9</f>
        <v>134710</v>
      </c>
      <c r="G41" s="134">
        <f>G42+G9</f>
        <v>134245</v>
      </c>
      <c r="H41" s="127"/>
      <c r="I41" s="127"/>
      <c r="J41" s="127"/>
      <c r="K41" s="127"/>
      <c r="L41" s="127"/>
      <c r="M41" s="127"/>
      <c r="N41" s="127"/>
      <c r="O41" s="127"/>
      <c r="P41" s="127"/>
      <c r="Q41" s="127"/>
      <c r="R41" s="127"/>
      <c r="S41" s="127"/>
      <c r="T41" s="127"/>
      <c r="U41" s="127"/>
      <c r="V41" s="127"/>
      <c r="W41" s="127"/>
      <c r="X41" s="127"/>
      <c r="Y41" s="127"/>
      <c r="Z41" s="127"/>
      <c r="AA41" s="127"/>
      <c r="AB41" s="127"/>
      <c r="AC41" s="127"/>
      <c r="AD41" s="127"/>
      <c r="AE41" s="127"/>
      <c r="AF41" s="127"/>
      <c r="AG41" s="127"/>
      <c r="AH41" s="127"/>
      <c r="AI41" s="127"/>
      <c r="AJ41" s="127"/>
      <c r="AK41" s="127"/>
      <c r="AL41" s="127"/>
      <c r="AM41" s="127"/>
      <c r="AN41" s="127"/>
      <c r="AO41" s="127"/>
      <c r="AP41" s="127"/>
      <c r="AQ41" s="127"/>
      <c r="AR41" s="127"/>
      <c r="AS41" s="127"/>
      <c r="AT41" s="127"/>
      <c r="AU41" s="127"/>
      <c r="AV41" s="127"/>
      <c r="AW41" s="127"/>
      <c r="AX41" s="127"/>
      <c r="AY41" s="127"/>
      <c r="AZ41" s="35"/>
      <c r="BA41" s="129"/>
      <c r="BB41" s="129"/>
      <c r="BC41" s="37"/>
      <c r="BD41" s="37"/>
    </row>
    <row r="42" spans="1:59" x14ac:dyDescent="0.25">
      <c r="A42" s="184" t="s">
        <v>215</v>
      </c>
      <c r="B42" s="134">
        <f t="shared" si="6"/>
        <v>137908</v>
      </c>
      <c r="C42" s="134">
        <f t="shared" ref="C42" si="10">C43+C10</f>
        <v>137096</v>
      </c>
      <c r="D42" s="134">
        <f t="shared" ref="D42" si="11">D43+D10</f>
        <v>136642</v>
      </c>
      <c r="E42" s="134">
        <f t="shared" si="8"/>
        <v>134963</v>
      </c>
      <c r="F42" s="134">
        <f t="shared" ref="F42" si="12">F43+F10</f>
        <v>134345</v>
      </c>
      <c r="G42" s="134">
        <f>G43+G10</f>
        <v>133988</v>
      </c>
      <c r="H42" s="134">
        <f t="shared" ref="H42:I42" si="13">H43+H10</f>
        <v>132366</v>
      </c>
      <c r="I42" s="134">
        <f t="shared" si="13"/>
        <v>131320</v>
      </c>
      <c r="J42" s="134">
        <f t="shared" ref="J42:J65" si="14">J43+J10</f>
        <v>130250</v>
      </c>
      <c r="K42" s="134">
        <f t="shared" ref="K42" si="15">K43+K10</f>
        <v>129056</v>
      </c>
      <c r="L42" s="134">
        <f t="shared" ref="L42" si="16">L43+L10</f>
        <v>128035</v>
      </c>
      <c r="M42" s="127"/>
      <c r="N42" s="127"/>
      <c r="O42" s="127"/>
      <c r="P42" s="127"/>
      <c r="Q42" s="127"/>
      <c r="R42" s="127"/>
      <c r="S42" s="127"/>
      <c r="T42" s="127"/>
      <c r="U42" s="127"/>
      <c r="V42" s="127"/>
      <c r="W42" s="127"/>
      <c r="X42" s="127"/>
      <c r="Y42" s="127"/>
      <c r="Z42" s="127"/>
      <c r="AA42" s="127"/>
      <c r="AB42" s="127"/>
      <c r="AC42" s="127"/>
      <c r="AD42" s="127"/>
      <c r="AE42" s="127"/>
      <c r="AF42" s="127"/>
      <c r="AG42" s="127"/>
      <c r="AH42" s="127"/>
      <c r="AI42" s="127"/>
      <c r="AJ42" s="127"/>
      <c r="AK42" s="127"/>
      <c r="AL42" s="127"/>
      <c r="AM42" s="127"/>
      <c r="AN42" s="127"/>
      <c r="AO42" s="127"/>
      <c r="AP42" s="127"/>
      <c r="AQ42" s="127"/>
      <c r="AR42" s="127"/>
      <c r="AS42" s="127"/>
      <c r="AT42" s="127"/>
      <c r="AU42" s="127"/>
      <c r="AV42" s="127"/>
      <c r="AW42" s="127"/>
      <c r="AX42" s="127"/>
      <c r="AY42" s="127"/>
      <c r="AZ42" s="35"/>
      <c r="BA42" s="129"/>
      <c r="BB42" s="129"/>
      <c r="BC42" s="37"/>
      <c r="BD42" s="37"/>
    </row>
    <row r="43" spans="1:59" x14ac:dyDescent="0.25">
      <c r="A43" s="128" t="s">
        <v>201</v>
      </c>
      <c r="B43" s="134">
        <f t="shared" si="6"/>
        <v>133300</v>
      </c>
      <c r="C43" s="134">
        <f t="shared" ref="C43" si="17">C44+C11</f>
        <v>133015</v>
      </c>
      <c r="D43" s="134">
        <f t="shared" ref="D43" si="18">D44+D11</f>
        <v>132827</v>
      </c>
      <c r="E43" s="134">
        <f t="shared" si="8"/>
        <v>132018</v>
      </c>
      <c r="F43" s="134">
        <f t="shared" ref="F43" si="19">F44+F11</f>
        <v>131760</v>
      </c>
      <c r="G43" s="134">
        <f>G44+G11</f>
        <v>131615</v>
      </c>
      <c r="H43" s="134">
        <f>H44+H11</f>
        <v>130853</v>
      </c>
      <c r="I43" s="134">
        <f>I44+I11</f>
        <v>130299</v>
      </c>
      <c r="J43" s="134">
        <f t="shared" si="14"/>
        <v>129560</v>
      </c>
      <c r="K43" s="134">
        <f>K44+K11</f>
        <v>128720</v>
      </c>
      <c r="L43" s="134">
        <f>L44+L11</f>
        <v>127845</v>
      </c>
      <c r="M43" s="134">
        <f t="shared" ref="M43" si="20">M44+M11</f>
        <v>126647</v>
      </c>
      <c r="N43" s="134">
        <f t="shared" ref="N43:O43" si="21">N44+N11</f>
        <v>123995</v>
      </c>
      <c r="O43" s="134">
        <f t="shared" si="21"/>
        <v>121374</v>
      </c>
      <c r="P43" s="134">
        <f t="shared" ref="P43" si="22">P44+P11</f>
        <v>120675</v>
      </c>
      <c r="Q43" s="134">
        <f>Q44+Q11</f>
        <v>120350</v>
      </c>
      <c r="R43" s="127"/>
      <c r="S43" s="127"/>
      <c r="T43" s="127"/>
      <c r="U43" s="127"/>
      <c r="V43" s="127"/>
      <c r="W43" s="127"/>
      <c r="X43" s="127"/>
      <c r="Y43" s="127"/>
      <c r="Z43" s="127"/>
      <c r="AA43" s="127"/>
      <c r="AB43" s="127"/>
      <c r="AC43" s="127"/>
      <c r="AD43" s="127"/>
      <c r="AE43" s="127"/>
      <c r="AF43" s="127"/>
      <c r="AG43" s="127"/>
      <c r="AH43" s="127"/>
      <c r="AI43" s="127"/>
      <c r="AJ43" s="127"/>
      <c r="AK43" s="127"/>
      <c r="AL43" s="127"/>
      <c r="AM43" s="127"/>
      <c r="AN43" s="127"/>
      <c r="AO43" s="127"/>
      <c r="AP43" s="127"/>
      <c r="AQ43" s="127"/>
      <c r="AR43" s="127"/>
      <c r="AS43" s="127"/>
      <c r="AT43" s="127"/>
      <c r="AU43" s="127"/>
      <c r="AV43" s="127"/>
      <c r="AW43" s="127"/>
      <c r="AX43" s="127"/>
      <c r="AY43" s="127"/>
      <c r="AZ43" s="35"/>
      <c r="BA43" s="129"/>
      <c r="BB43" s="129"/>
      <c r="BC43" s="37"/>
      <c r="BD43" s="37"/>
    </row>
    <row r="44" spans="1:59" ht="13.5" customHeight="1" x14ac:dyDescent="0.25">
      <c r="A44" s="184" t="s">
        <v>190</v>
      </c>
      <c r="B44" s="134">
        <f t="shared" si="6"/>
        <v>128671</v>
      </c>
      <c r="C44" s="134">
        <f t="shared" ref="C44" si="23">C45+C12</f>
        <v>128565</v>
      </c>
      <c r="D44" s="134">
        <f t="shared" ref="D44" si="24">D45+D12</f>
        <v>128465</v>
      </c>
      <c r="E44" s="134">
        <f t="shared" si="8"/>
        <v>127998</v>
      </c>
      <c r="F44" s="134">
        <f t="shared" ref="F44" si="25">F45+F12</f>
        <v>127864</v>
      </c>
      <c r="G44" s="134">
        <f t="shared" ref="G44" si="26">G45+G12</f>
        <v>127801</v>
      </c>
      <c r="H44" s="134">
        <f t="shared" ref="H44:I44" si="27">H45+H12</f>
        <v>127522</v>
      </c>
      <c r="I44" s="134">
        <f t="shared" si="27"/>
        <v>127299</v>
      </c>
      <c r="J44" s="134">
        <f t="shared" si="14"/>
        <v>127029</v>
      </c>
      <c r="K44" s="134">
        <f t="shared" ref="K44" si="28">K45+K12</f>
        <v>126623</v>
      </c>
      <c r="L44" s="134">
        <f t="shared" ref="L44" si="29">L45+L12</f>
        <v>126222</v>
      </c>
      <c r="M44" s="134">
        <f t="shared" ref="M44" si="30">M45+M12</f>
        <v>125548</v>
      </c>
      <c r="N44" s="134">
        <f t="shared" ref="N44:O44" si="31">N45+N12</f>
        <v>123582</v>
      </c>
      <c r="O44" s="134">
        <f t="shared" si="31"/>
        <v>121102</v>
      </c>
      <c r="P44" s="134">
        <f t="shared" ref="P44" si="32">P45+P12</f>
        <v>120494</v>
      </c>
      <c r="Q44" s="134">
        <f t="shared" ref="Q44" si="33">Q45+Q12</f>
        <v>120213</v>
      </c>
      <c r="R44" s="134">
        <f t="shared" ref="R44" si="34">R45+R12</f>
        <v>119318</v>
      </c>
      <c r="S44" s="134">
        <f t="shared" ref="S44" si="35">S45+S12</f>
        <v>118598</v>
      </c>
      <c r="T44" s="134">
        <f t="shared" ref="T44" si="36">T45+T12</f>
        <v>114741</v>
      </c>
      <c r="U44" s="134">
        <f t="shared" ref="U44" si="37">U45+U12</f>
        <v>113303</v>
      </c>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35"/>
      <c r="BA44" s="129"/>
      <c r="BB44" s="129"/>
      <c r="BC44" s="37"/>
      <c r="BD44" s="37"/>
    </row>
    <row r="45" spans="1:59" ht="13.5" customHeight="1" x14ac:dyDescent="0.25">
      <c r="A45" s="184" t="s">
        <v>177</v>
      </c>
      <c r="B45" s="134">
        <f t="shared" si="6"/>
        <v>124666</v>
      </c>
      <c r="C45" s="134">
        <f t="shared" ref="C45" si="38">C46+C13</f>
        <v>124608</v>
      </c>
      <c r="D45" s="134">
        <f t="shared" ref="D45" si="39">D46+D13</f>
        <v>124541</v>
      </c>
      <c r="E45" s="134">
        <f t="shared" si="8"/>
        <v>124240</v>
      </c>
      <c r="F45" s="134">
        <f t="shared" ref="F45" si="40">F46+F13</f>
        <v>124150</v>
      </c>
      <c r="G45" s="134">
        <f>G46+G13</f>
        <v>124112</v>
      </c>
      <c r="H45" s="134">
        <f>H46+H13</f>
        <v>123968</v>
      </c>
      <c r="I45" s="134">
        <f>I46+I13</f>
        <v>123856</v>
      </c>
      <c r="J45" s="134">
        <f t="shared" si="14"/>
        <v>123753</v>
      </c>
      <c r="K45" s="134">
        <f>K46+K13</f>
        <v>123541</v>
      </c>
      <c r="L45" s="134">
        <f>L46+L13</f>
        <v>123404</v>
      </c>
      <c r="M45" s="134">
        <f t="shared" ref="M45" si="41">M46+M13</f>
        <v>123086</v>
      </c>
      <c r="N45" s="134">
        <f t="shared" ref="N45:O45" si="42">N46+N13</f>
        <v>122142</v>
      </c>
      <c r="O45" s="134">
        <f t="shared" si="42"/>
        <v>120459</v>
      </c>
      <c r="P45" s="134">
        <f t="shared" ref="P45" si="43">P46+P13</f>
        <v>119972</v>
      </c>
      <c r="Q45" s="134">
        <f>Q46+Q13</f>
        <v>119744</v>
      </c>
      <c r="R45" s="134">
        <f t="shared" ref="R45" si="44">R46+R13</f>
        <v>119016</v>
      </c>
      <c r="S45" s="134">
        <f t="shared" ref="S45" si="45">S46+S13</f>
        <v>118368</v>
      </c>
      <c r="T45" s="134">
        <f t="shared" ref="T45" si="46">T46+T13</f>
        <v>114564</v>
      </c>
      <c r="U45" s="134">
        <f>U46+U13</f>
        <v>113232</v>
      </c>
      <c r="V45" s="134">
        <f t="shared" ref="V45" si="47">V46+V13</f>
        <v>112700</v>
      </c>
      <c r="W45" s="134">
        <f t="shared" ref="W45" si="48">W46+W13</f>
        <v>112226</v>
      </c>
      <c r="X45" s="134">
        <f t="shared" ref="X45" si="49">X46+X13</f>
        <v>111760</v>
      </c>
      <c r="Y45" s="134">
        <f t="shared" ref="Y45" si="50">Y46+Y13</f>
        <v>110824</v>
      </c>
      <c r="Z45" s="127"/>
      <c r="AA45" s="127"/>
      <c r="AB45" s="127"/>
      <c r="AC45" s="127"/>
      <c r="AD45" s="127"/>
      <c r="AE45" s="127"/>
      <c r="AF45" s="127"/>
      <c r="AG45" s="127"/>
      <c r="AH45" s="127"/>
      <c r="AI45" s="127"/>
      <c r="AJ45" s="127"/>
      <c r="AK45" s="127"/>
      <c r="AL45" s="127"/>
      <c r="AM45" s="127"/>
      <c r="AN45" s="127"/>
      <c r="AO45" s="127"/>
      <c r="AP45" s="127"/>
      <c r="AQ45" s="127"/>
      <c r="AR45" s="127"/>
      <c r="AS45" s="127"/>
      <c r="AT45" s="127"/>
      <c r="AU45" s="127"/>
      <c r="AV45" s="127"/>
      <c r="AW45" s="127"/>
      <c r="AX45" s="127"/>
      <c r="AY45" s="127"/>
      <c r="AZ45" s="35"/>
      <c r="BA45" s="129"/>
      <c r="BB45" s="129"/>
      <c r="BC45" s="37"/>
      <c r="BD45" s="37"/>
    </row>
    <row r="46" spans="1:59" ht="13.5" customHeight="1" x14ac:dyDescent="0.25">
      <c r="A46" s="117" t="s">
        <v>162</v>
      </c>
      <c r="B46" s="134">
        <f t="shared" si="6"/>
        <v>121113</v>
      </c>
      <c r="C46" s="134">
        <f t="shared" ref="C46" si="51">C47+C14</f>
        <v>121074</v>
      </c>
      <c r="D46" s="134">
        <f t="shared" ref="D46" si="52">D47+D14</f>
        <v>121022</v>
      </c>
      <c r="E46" s="134">
        <f t="shared" si="8"/>
        <v>120819</v>
      </c>
      <c r="F46" s="134">
        <f t="shared" ref="F46" si="53">F47+F14</f>
        <v>120755</v>
      </c>
      <c r="G46" s="134">
        <f t="shared" ref="G46" si="54">G47+G14</f>
        <v>120728</v>
      </c>
      <c r="H46" s="134">
        <f t="shared" ref="H46:I46" si="55">H47+H14</f>
        <v>120647</v>
      </c>
      <c r="I46" s="134">
        <f t="shared" si="55"/>
        <v>120585</v>
      </c>
      <c r="J46" s="134">
        <f t="shared" si="14"/>
        <v>120523</v>
      </c>
      <c r="K46" s="134">
        <f t="shared" ref="K46" si="56">K47+K14</f>
        <v>120370</v>
      </c>
      <c r="L46" s="134">
        <f t="shared" ref="L46" si="57">L47+L14</f>
        <v>120305</v>
      </c>
      <c r="M46" s="134">
        <f t="shared" ref="M46" si="58">M47+M14</f>
        <v>120147</v>
      </c>
      <c r="N46" s="134">
        <f t="shared" ref="N46:O46" si="59">N47+N14</f>
        <v>119641</v>
      </c>
      <c r="O46" s="134">
        <f t="shared" si="59"/>
        <v>118784</v>
      </c>
      <c r="P46" s="134">
        <f t="shared" ref="P46" si="60">P47+P14</f>
        <v>118509</v>
      </c>
      <c r="Q46" s="134">
        <f t="shared" ref="Q46" si="61">Q47+Q14</f>
        <v>118381</v>
      </c>
      <c r="R46" s="134">
        <f t="shared" ref="R46" si="62">R47+R14</f>
        <v>117992</v>
      </c>
      <c r="S46" s="134">
        <f t="shared" ref="S46" si="63">S47+S14</f>
        <v>117523</v>
      </c>
      <c r="T46" s="134">
        <f t="shared" ref="T46" si="64">T47+T14</f>
        <v>113821</v>
      </c>
      <c r="U46" s="134">
        <f t="shared" ref="U46" si="65">U47+U14</f>
        <v>112768</v>
      </c>
      <c r="V46" s="134">
        <f t="shared" ref="V46" si="66">V47+V14</f>
        <v>112387</v>
      </c>
      <c r="W46" s="134">
        <f t="shared" ref="W46" si="67">W47+W14</f>
        <v>111997</v>
      </c>
      <c r="X46" s="134">
        <f t="shared" ref="X46" si="68">X47+X14</f>
        <v>111603</v>
      </c>
      <c r="Y46" s="134">
        <f t="shared" ref="Y46" si="69">Y47+Y14</f>
        <v>110727</v>
      </c>
      <c r="Z46" s="134">
        <f t="shared" ref="Z46" si="70">Z47+Z14</f>
        <v>109188</v>
      </c>
      <c r="AA46" s="134">
        <f t="shared" ref="AA46" si="71">AA47+AA14</f>
        <v>108684</v>
      </c>
      <c r="AB46" s="134">
        <f t="shared" ref="AB46" si="72">AB47+AB14</f>
        <v>107997</v>
      </c>
      <c r="AC46" s="134">
        <f t="shared" ref="AC46" si="73">AC47+AC14</f>
        <v>106790</v>
      </c>
      <c r="AD46" s="134">
        <f>AD47+AD14</f>
        <v>105992</v>
      </c>
      <c r="AE46" s="127"/>
      <c r="AF46" s="127"/>
      <c r="AG46" s="127"/>
      <c r="AH46" s="127"/>
      <c r="AI46" s="127"/>
      <c r="AJ46" s="127"/>
      <c r="AK46" s="127"/>
      <c r="AL46" s="127"/>
      <c r="AM46" s="127"/>
      <c r="AN46" s="127"/>
      <c r="AO46" s="127"/>
      <c r="AP46" s="127"/>
      <c r="AQ46" s="127"/>
      <c r="AR46" s="127"/>
      <c r="AS46" s="127"/>
      <c r="AT46" s="127"/>
      <c r="AU46" s="127"/>
      <c r="AV46" s="127"/>
      <c r="AW46" s="127"/>
      <c r="AX46" s="127"/>
      <c r="AY46" s="127"/>
      <c r="AZ46" s="35"/>
      <c r="BA46" s="129"/>
      <c r="BB46" s="129"/>
      <c r="BC46" s="37"/>
      <c r="BD46" s="37"/>
    </row>
    <row r="47" spans="1:59" ht="13.5" customHeight="1" x14ac:dyDescent="0.25">
      <c r="A47" s="128" t="s">
        <v>149</v>
      </c>
      <c r="B47" s="134">
        <f t="shared" si="6"/>
        <v>117437</v>
      </c>
      <c r="C47" s="134">
        <f t="shared" ref="C47" si="74">C48+C15</f>
        <v>117401</v>
      </c>
      <c r="D47" s="134">
        <f t="shared" ref="D47" si="75">D48+D15</f>
        <v>117359</v>
      </c>
      <c r="E47" s="134">
        <f t="shared" si="8"/>
        <v>117221</v>
      </c>
      <c r="F47" s="134">
        <f t="shared" ref="F47" si="76">F48+F15</f>
        <v>117167</v>
      </c>
      <c r="G47" s="134">
        <f t="shared" ref="G47" si="77">G48+G15</f>
        <v>117148</v>
      </c>
      <c r="H47" s="134">
        <f t="shared" ref="H47:I47" si="78">H48+H15</f>
        <v>117096</v>
      </c>
      <c r="I47" s="134">
        <f t="shared" si="78"/>
        <v>117048</v>
      </c>
      <c r="J47" s="134">
        <f t="shared" si="14"/>
        <v>117001</v>
      </c>
      <c r="K47" s="134">
        <f t="shared" ref="K47" si="79">K48+K15</f>
        <v>116874</v>
      </c>
      <c r="L47" s="134">
        <f t="shared" ref="L47" si="80">L48+L15</f>
        <v>116838</v>
      </c>
      <c r="M47" s="134">
        <f t="shared" ref="M47" si="81">M48+M15</f>
        <v>116729</v>
      </c>
      <c r="N47" s="134">
        <f t="shared" ref="N47:O47" si="82">N48+N15</f>
        <v>116383</v>
      </c>
      <c r="O47" s="134">
        <f t="shared" si="82"/>
        <v>115892</v>
      </c>
      <c r="P47" s="134">
        <f t="shared" ref="P47" si="83">P48+P15</f>
        <v>115726</v>
      </c>
      <c r="Q47" s="134">
        <f t="shared" ref="Q47" si="84">Q48+Q15</f>
        <v>115648</v>
      </c>
      <c r="R47" s="134">
        <f t="shared" ref="R47" si="85">R48+R15</f>
        <v>115460</v>
      </c>
      <c r="S47" s="134">
        <f t="shared" ref="S47" si="86">S48+S15</f>
        <v>115129</v>
      </c>
      <c r="T47" s="134">
        <f t="shared" ref="T47" si="87">T48+T15</f>
        <v>111534</v>
      </c>
      <c r="U47" s="134">
        <f t="shared" ref="U47" si="88">U48+U15</f>
        <v>110921</v>
      </c>
      <c r="V47" s="134">
        <f t="shared" ref="V47" si="89">V48+V15</f>
        <v>110747</v>
      </c>
      <c r="W47" s="134">
        <f t="shared" ref="W47" si="90">W48+W15</f>
        <v>110546</v>
      </c>
      <c r="X47" s="134">
        <f t="shared" ref="X47" si="91">X48+X15</f>
        <v>110333</v>
      </c>
      <c r="Y47" s="134">
        <f t="shared" ref="Y47" si="92">Y48+Y15</f>
        <v>109821</v>
      </c>
      <c r="Z47" s="134">
        <f t="shared" ref="Z47" si="93">Z48+Z15</f>
        <v>108707</v>
      </c>
      <c r="AA47" s="134">
        <f t="shared" ref="AA47" si="94">AA48+AA15</f>
        <v>108313</v>
      </c>
      <c r="AB47" s="134">
        <f t="shared" ref="AB47" si="95">AB48+AB15</f>
        <v>107726</v>
      </c>
      <c r="AC47" s="134">
        <f t="shared" ref="AC47" si="96">AC48+AC15</f>
        <v>106635</v>
      </c>
      <c r="AD47" s="134">
        <f>AD48+AD15</f>
        <v>105960</v>
      </c>
      <c r="AE47" s="134">
        <f t="shared" ref="AE47" si="97">AE48+AE15</f>
        <v>105215</v>
      </c>
      <c r="AF47" s="134">
        <f>AF48+AF15</f>
        <v>104350</v>
      </c>
      <c r="AG47" s="134">
        <f>AG48+AG15</f>
        <v>103339</v>
      </c>
      <c r="AH47" s="134">
        <f>AH48+AH15</f>
        <v>101291</v>
      </c>
      <c r="AI47" s="134">
        <f>AI48+AI15</f>
        <v>100303</v>
      </c>
      <c r="AJ47" s="127"/>
      <c r="AK47" s="127"/>
      <c r="AL47" s="127"/>
      <c r="AM47" s="127"/>
      <c r="AN47" s="127"/>
      <c r="AO47" s="127"/>
      <c r="AP47" s="127"/>
      <c r="AQ47" s="127"/>
      <c r="AR47" s="127"/>
      <c r="AS47" s="127"/>
      <c r="AT47" s="127"/>
      <c r="AU47" s="127"/>
      <c r="AV47" s="127"/>
      <c r="AW47" s="127"/>
      <c r="AX47" s="127"/>
      <c r="AY47" s="127"/>
      <c r="AZ47" s="35"/>
      <c r="BA47" s="129"/>
      <c r="BB47" s="129"/>
      <c r="BC47" s="37"/>
      <c r="BD47" s="37"/>
    </row>
    <row r="48" spans="1:59" ht="13.5" customHeight="1" x14ac:dyDescent="0.25">
      <c r="A48" s="117" t="s">
        <v>135</v>
      </c>
      <c r="B48" s="134">
        <f t="shared" si="6"/>
        <v>113334</v>
      </c>
      <c r="C48" s="134">
        <f t="shared" ref="C48" si="98">C49+C16</f>
        <v>113304</v>
      </c>
      <c r="D48" s="134">
        <f t="shared" ref="D48" si="99">D49+D16</f>
        <v>113266</v>
      </c>
      <c r="E48" s="134">
        <f t="shared" si="8"/>
        <v>113164</v>
      </c>
      <c r="F48" s="134">
        <f t="shared" ref="F48" si="100">F49+F16</f>
        <v>113116</v>
      </c>
      <c r="G48" s="134">
        <f t="shared" ref="G48" si="101">G49+G16</f>
        <v>113102</v>
      </c>
      <c r="H48" s="134">
        <f t="shared" ref="H48:I48" si="102">H49+H16</f>
        <v>113063</v>
      </c>
      <c r="I48" s="134">
        <f t="shared" si="102"/>
        <v>113026</v>
      </c>
      <c r="J48" s="134">
        <f t="shared" si="14"/>
        <v>112984</v>
      </c>
      <c r="K48" s="134">
        <f t="shared" ref="K48" si="103">K49+K16</f>
        <v>112866</v>
      </c>
      <c r="L48" s="134">
        <f t="shared" ref="L48" si="104">L49+L16</f>
        <v>112844</v>
      </c>
      <c r="M48" s="134">
        <f t="shared" ref="M48" si="105">M49+M16</f>
        <v>112757</v>
      </c>
      <c r="N48" s="134">
        <f t="shared" ref="N48:O48" si="106">N49+N16</f>
        <v>112520</v>
      </c>
      <c r="O48" s="134">
        <f t="shared" si="106"/>
        <v>112190</v>
      </c>
      <c r="P48" s="134">
        <f t="shared" ref="P48" si="107">P49+P16</f>
        <v>112058</v>
      </c>
      <c r="Q48" s="134">
        <f t="shared" ref="Q48" si="108">Q49+Q16</f>
        <v>112008</v>
      </c>
      <c r="R48" s="134">
        <f t="shared" ref="R48" si="109">R49+R16</f>
        <v>111883</v>
      </c>
      <c r="S48" s="134">
        <f t="shared" ref="S48" si="110">S49+S16</f>
        <v>111649</v>
      </c>
      <c r="T48" s="134">
        <f t="shared" ref="T48" si="111">T49+T16</f>
        <v>108101</v>
      </c>
      <c r="U48" s="134">
        <f t="shared" ref="U48" si="112">U49+U16</f>
        <v>107693</v>
      </c>
      <c r="V48" s="134">
        <f t="shared" ref="V48" si="113">V49+V16</f>
        <v>107605</v>
      </c>
      <c r="W48" s="134">
        <f t="shared" ref="W48" si="114">W49+W16</f>
        <v>107499</v>
      </c>
      <c r="X48" s="134">
        <f t="shared" ref="X48" si="115">X49+X16</f>
        <v>107401</v>
      </c>
      <c r="Y48" s="134">
        <f t="shared" ref="Y48" si="116">Y49+Y16</f>
        <v>107155</v>
      </c>
      <c r="Z48" s="134">
        <f t="shared" ref="Z48" si="117">Z49+Z16</f>
        <v>106559</v>
      </c>
      <c r="AA48" s="134">
        <f t="shared" ref="AA48" si="118">AA49+AA16</f>
        <v>106370</v>
      </c>
      <c r="AB48" s="134">
        <f t="shared" ref="AB48" si="119">AB49+AB16</f>
        <v>106061</v>
      </c>
      <c r="AC48" s="134">
        <f t="shared" ref="AC48" si="120">AC49+AC16</f>
        <v>105375</v>
      </c>
      <c r="AD48" s="134">
        <f t="shared" ref="AD48:AF48" si="121">AD49+AD16</f>
        <v>104962</v>
      </c>
      <c r="AE48" s="134">
        <f t="shared" ref="AE48" si="122">AE49+AE16</f>
        <v>104411</v>
      </c>
      <c r="AF48" s="134">
        <f t="shared" si="121"/>
        <v>103777</v>
      </c>
      <c r="AG48" s="134">
        <f t="shared" ref="AG48:AI49" si="123">AG49+AG16</f>
        <v>102878</v>
      </c>
      <c r="AH48" s="134">
        <f t="shared" si="123"/>
        <v>101047</v>
      </c>
      <c r="AI48" s="134">
        <f t="shared" si="123"/>
        <v>100137</v>
      </c>
      <c r="AJ48" s="134">
        <f t="shared" ref="AJ48" si="124">AJ49+AJ16</f>
        <v>98695</v>
      </c>
      <c r="AK48" s="134">
        <f t="shared" ref="AK48" si="125">AK49+AK16</f>
        <v>97512</v>
      </c>
      <c r="AL48" s="134">
        <f t="shared" ref="AL48:AN49" si="126">AL49+AL16</f>
        <v>95608</v>
      </c>
      <c r="AM48" s="134">
        <f t="shared" si="126"/>
        <v>94371</v>
      </c>
      <c r="AN48" s="134">
        <f t="shared" si="126"/>
        <v>92922</v>
      </c>
      <c r="AO48" s="127"/>
      <c r="AP48" s="127"/>
      <c r="AQ48" s="127"/>
      <c r="AR48" s="127"/>
      <c r="AS48" s="127"/>
      <c r="AT48" s="127"/>
      <c r="AU48" s="127"/>
      <c r="AV48" s="127"/>
      <c r="AW48" s="127"/>
      <c r="AX48" s="127"/>
      <c r="AY48" s="127"/>
      <c r="AZ48" s="35"/>
      <c r="BA48" s="129"/>
      <c r="BB48" s="129"/>
      <c r="BC48" s="37"/>
      <c r="BD48" s="37"/>
    </row>
    <row r="49" spans="1:65" ht="13.5" customHeight="1" x14ac:dyDescent="0.25">
      <c r="A49" s="117" t="s">
        <v>120</v>
      </c>
      <c r="B49" s="134">
        <f t="shared" si="6"/>
        <v>108435</v>
      </c>
      <c r="C49" s="134">
        <f t="shared" ref="C49" si="127">C50+C17</f>
        <v>108410</v>
      </c>
      <c r="D49" s="134">
        <f t="shared" ref="D49" si="128">D50+D17</f>
        <v>108372</v>
      </c>
      <c r="E49" s="134">
        <f t="shared" si="8"/>
        <v>108287</v>
      </c>
      <c r="F49" s="134">
        <f t="shared" ref="F49" si="129">F50+F17</f>
        <v>108243</v>
      </c>
      <c r="G49" s="134">
        <f t="shared" ref="G49" si="130">G50+G17</f>
        <v>108234</v>
      </c>
      <c r="H49" s="134">
        <f t="shared" ref="H49:I49" si="131">H50+H17</f>
        <v>108205</v>
      </c>
      <c r="I49" s="134">
        <f t="shared" si="131"/>
        <v>108172</v>
      </c>
      <c r="J49" s="134">
        <f t="shared" si="14"/>
        <v>108141</v>
      </c>
      <c r="K49" s="134">
        <f t="shared" ref="K49" si="132">K50+K17</f>
        <v>108032</v>
      </c>
      <c r="L49" s="134">
        <f t="shared" ref="L49" si="133">L50+L17</f>
        <v>108016</v>
      </c>
      <c r="M49" s="134">
        <f t="shared" ref="M49" si="134">M50+M17</f>
        <v>107951</v>
      </c>
      <c r="N49" s="134">
        <f t="shared" ref="N49:O49" si="135">N50+N17</f>
        <v>107782</v>
      </c>
      <c r="O49" s="134">
        <f t="shared" si="135"/>
        <v>107544</v>
      </c>
      <c r="P49" s="134">
        <f t="shared" ref="P49" si="136">P50+P17</f>
        <v>107441</v>
      </c>
      <c r="Q49" s="134">
        <f t="shared" ref="Q49" si="137">Q50+Q17</f>
        <v>107412</v>
      </c>
      <c r="R49" s="134">
        <f t="shared" ref="R49" si="138">R50+R17</f>
        <v>107306</v>
      </c>
      <c r="S49" s="134">
        <f t="shared" ref="S49" si="139">S50+S17</f>
        <v>107162</v>
      </c>
      <c r="T49" s="134">
        <f t="shared" ref="T49" si="140">T50+T17</f>
        <v>103658</v>
      </c>
      <c r="U49" s="134">
        <f t="shared" ref="U49" si="141">U50+U17</f>
        <v>103348</v>
      </c>
      <c r="V49" s="134">
        <f t="shared" ref="V49" si="142">V50+V17</f>
        <v>103299</v>
      </c>
      <c r="W49" s="134">
        <f t="shared" ref="W49" si="143">W50+W17</f>
        <v>103220</v>
      </c>
      <c r="X49" s="134">
        <f t="shared" ref="X49" si="144">X50+X17</f>
        <v>103161</v>
      </c>
      <c r="Y49" s="134">
        <f t="shared" ref="Y49" si="145">Y50+Y17</f>
        <v>103017</v>
      </c>
      <c r="Z49" s="134">
        <f t="shared" ref="Z49" si="146">Z50+Z17</f>
        <v>102655</v>
      </c>
      <c r="AA49" s="134">
        <f t="shared" ref="AA49" si="147">AA50+AA17</f>
        <v>102536</v>
      </c>
      <c r="AB49" s="134">
        <f t="shared" ref="AB49" si="148">AB50+AB17</f>
        <v>102364</v>
      </c>
      <c r="AC49" s="134">
        <f t="shared" ref="AC49" si="149">AC50+AC17</f>
        <v>101873</v>
      </c>
      <c r="AD49" s="134">
        <f t="shared" ref="AD49:AF49" si="150">AD50+AD17</f>
        <v>101605</v>
      </c>
      <c r="AE49" s="134">
        <f t="shared" ref="AE49" si="151">AE50+AE17</f>
        <v>101297</v>
      </c>
      <c r="AF49" s="134">
        <f t="shared" si="150"/>
        <v>101000</v>
      </c>
      <c r="AG49" s="134">
        <f t="shared" si="123"/>
        <v>100330</v>
      </c>
      <c r="AH49" s="134">
        <f t="shared" si="123"/>
        <v>99258</v>
      </c>
      <c r="AI49" s="134">
        <f t="shared" si="123"/>
        <v>98782</v>
      </c>
      <c r="AJ49" s="134">
        <f t="shared" ref="AJ49" si="152">AJ50+AJ17</f>
        <v>97844</v>
      </c>
      <c r="AK49" s="134">
        <f t="shared" ref="AK49" si="153">AK50+AK17</f>
        <v>96924</v>
      </c>
      <c r="AL49" s="134">
        <f t="shared" si="126"/>
        <v>95206</v>
      </c>
      <c r="AM49" s="134">
        <f t="shared" si="126"/>
        <v>94072</v>
      </c>
      <c r="AN49" s="134">
        <f t="shared" si="126"/>
        <v>92713</v>
      </c>
      <c r="AO49" s="134">
        <f>AO50+AO17</f>
        <v>91558</v>
      </c>
      <c r="AP49" s="134">
        <f>AP50+AP17</f>
        <v>88243</v>
      </c>
      <c r="AQ49" s="134">
        <f>AQ50+AQ17</f>
        <v>86495</v>
      </c>
      <c r="AR49" s="134">
        <f>AR50+AR17</f>
        <v>84735</v>
      </c>
      <c r="AS49" s="127"/>
      <c r="AT49" s="127"/>
      <c r="AU49" s="127"/>
      <c r="AV49" s="127"/>
      <c r="AW49" s="127"/>
      <c r="AX49" s="127"/>
      <c r="AY49" s="127"/>
      <c r="AZ49" s="35"/>
      <c r="BA49" s="129"/>
      <c r="BB49" s="129"/>
      <c r="BC49" s="37"/>
      <c r="BD49" s="37"/>
    </row>
    <row r="50" spans="1:65" ht="13.5" customHeight="1" x14ac:dyDescent="0.25">
      <c r="A50" s="128" t="s">
        <v>108</v>
      </c>
      <c r="B50" s="134">
        <f t="shared" si="6"/>
        <v>102405</v>
      </c>
      <c r="C50" s="134">
        <f t="shared" ref="C50" si="154">C51+C18</f>
        <v>102383</v>
      </c>
      <c r="D50" s="134">
        <f t="shared" ref="D50" si="155">D51+D18</f>
        <v>102348</v>
      </c>
      <c r="E50" s="134">
        <f t="shared" si="8"/>
        <v>102272</v>
      </c>
      <c r="F50" s="134">
        <f t="shared" ref="F50" si="156">F51+F18</f>
        <v>102232</v>
      </c>
      <c r="G50" s="134">
        <f t="shared" ref="G50" si="157">G51+G18</f>
        <v>102223</v>
      </c>
      <c r="H50" s="134">
        <f t="shared" ref="H50:I50" si="158">H51+H18</f>
        <v>102199</v>
      </c>
      <c r="I50" s="134">
        <f t="shared" si="158"/>
        <v>102170</v>
      </c>
      <c r="J50" s="134">
        <f t="shared" si="14"/>
        <v>102143</v>
      </c>
      <c r="K50" s="134">
        <f t="shared" ref="K50" si="159">K51+K18</f>
        <v>102051</v>
      </c>
      <c r="L50" s="134">
        <f t="shared" ref="L50" si="160">L51+L18</f>
        <v>102036</v>
      </c>
      <c r="M50" s="134">
        <f t="shared" ref="M50" si="161">M51+M18</f>
        <v>101985</v>
      </c>
      <c r="N50" s="134">
        <f t="shared" ref="N50:O50" si="162">N51+N18</f>
        <v>101861</v>
      </c>
      <c r="O50" s="134">
        <f t="shared" si="162"/>
        <v>101676</v>
      </c>
      <c r="P50" s="134">
        <f t="shared" ref="P50" si="163">P51+P18</f>
        <v>101591</v>
      </c>
      <c r="Q50" s="134">
        <f t="shared" ref="Q50" si="164">Q51+Q18</f>
        <v>101574</v>
      </c>
      <c r="R50" s="134">
        <f t="shared" ref="R50" si="165">R51+R18</f>
        <v>101489</v>
      </c>
      <c r="S50" s="134">
        <f t="shared" ref="S50" si="166">S51+S18</f>
        <v>101370</v>
      </c>
      <c r="T50" s="134">
        <f t="shared" ref="T50" si="167">T51+T18</f>
        <v>97900</v>
      </c>
      <c r="U50" s="134">
        <f t="shared" ref="U50" si="168">U51+U18</f>
        <v>97667</v>
      </c>
      <c r="V50" s="134">
        <f t="shared" ref="V50" si="169">V51+V18</f>
        <v>97629</v>
      </c>
      <c r="W50" s="134">
        <f t="shared" ref="W50" si="170">W51+W18</f>
        <v>97562</v>
      </c>
      <c r="X50" s="134">
        <f t="shared" ref="X50" si="171">X51+X18</f>
        <v>97524</v>
      </c>
      <c r="Y50" s="134">
        <f t="shared" ref="Y50" si="172">Y51+Y18</f>
        <v>97440</v>
      </c>
      <c r="Z50" s="134">
        <f t="shared" ref="Z50" si="173">Z51+Z18</f>
        <v>97210</v>
      </c>
      <c r="AA50" s="134">
        <f t="shared" ref="AA50" si="174">AA51+AA18</f>
        <v>97140</v>
      </c>
      <c r="AB50" s="134">
        <f t="shared" ref="AB50" si="175">AB51+AB18</f>
        <v>97024</v>
      </c>
      <c r="AC50" s="134">
        <f t="shared" ref="AC50" si="176">AC51+AC18</f>
        <v>96681</v>
      </c>
      <c r="AD50" s="134">
        <f t="shared" ref="AD50:AF50" si="177">AD51+AD18</f>
        <v>96494</v>
      </c>
      <c r="AE50" s="134">
        <f t="shared" ref="AE50" si="178">AE51+AE18</f>
        <v>96301</v>
      </c>
      <c r="AF50" s="134">
        <f t="shared" si="177"/>
        <v>96122</v>
      </c>
      <c r="AG50" s="134">
        <f t="shared" ref="AG50:AH50" si="179">AG51+AG18</f>
        <v>95647</v>
      </c>
      <c r="AH50" s="134">
        <f t="shared" si="179"/>
        <v>94978</v>
      </c>
      <c r="AI50" s="134">
        <f t="shared" ref="AI50:AR50" si="180">AI51+AI18</f>
        <v>94705</v>
      </c>
      <c r="AJ50" s="134">
        <f t="shared" ref="AJ50" si="181">AJ51+AJ18</f>
        <v>94292</v>
      </c>
      <c r="AK50" s="134">
        <f t="shared" ref="AK50" si="182">AK51+AK18</f>
        <v>93808</v>
      </c>
      <c r="AL50" s="134">
        <f t="shared" ref="AL50" si="183">AL51+AL18</f>
        <v>92761</v>
      </c>
      <c r="AM50" s="134">
        <f t="shared" ref="AM50" si="184">AM51+AM18</f>
        <v>92097</v>
      </c>
      <c r="AN50" s="134">
        <f t="shared" ref="AN50" si="185">AN51+AN18</f>
        <v>91239</v>
      </c>
      <c r="AO50" s="134">
        <f t="shared" ref="AO50" si="186">AO51+AO18</f>
        <v>90395</v>
      </c>
      <c r="AP50" s="134">
        <f t="shared" ref="AP50" si="187">AP51+AP18</f>
        <v>87707</v>
      </c>
      <c r="AQ50" s="134">
        <f t="shared" ref="AQ50" si="188">AQ51+AQ18</f>
        <v>86173</v>
      </c>
      <c r="AR50" s="134">
        <f t="shared" si="180"/>
        <v>84513</v>
      </c>
      <c r="AS50" s="134">
        <f t="shared" ref="AS50:AS65" si="189">AS51+AS18</f>
        <v>83142</v>
      </c>
      <c r="AT50" s="134">
        <f t="shared" ref="AT50" si="190">AT51+AT18</f>
        <v>81372</v>
      </c>
      <c r="AU50" s="134">
        <f t="shared" ref="AU50:AU65" si="191">AU51+AU18</f>
        <v>76874</v>
      </c>
      <c r="AV50" s="134">
        <f t="shared" ref="AV50:AV65" si="192">AV51+AV18</f>
        <v>75283</v>
      </c>
      <c r="AW50" s="127"/>
      <c r="AX50" s="127"/>
      <c r="AY50" s="127"/>
      <c r="AZ50" s="35"/>
      <c r="BA50" s="127"/>
      <c r="BB50" s="127"/>
      <c r="BC50" s="35"/>
      <c r="BD50" s="35"/>
    </row>
    <row r="51" spans="1:65" ht="13.5" customHeight="1" x14ac:dyDescent="0.25">
      <c r="A51" s="117" t="s">
        <v>85</v>
      </c>
      <c r="B51" s="134">
        <f t="shared" si="6"/>
        <v>95333</v>
      </c>
      <c r="C51" s="134">
        <f t="shared" ref="C51" si="193">C52+C19</f>
        <v>95314</v>
      </c>
      <c r="D51" s="134">
        <f t="shared" ref="D51" si="194">D52+D19</f>
        <v>95284</v>
      </c>
      <c r="E51" s="134">
        <f t="shared" si="8"/>
        <v>95220</v>
      </c>
      <c r="F51" s="134">
        <f t="shared" ref="F51" si="195">F52+F19</f>
        <v>95183</v>
      </c>
      <c r="G51" s="134">
        <f t="shared" ref="G51" si="196">G52+G19</f>
        <v>95176</v>
      </c>
      <c r="H51" s="134">
        <f t="shared" ref="H51:I51" si="197">H52+H19</f>
        <v>95153</v>
      </c>
      <c r="I51" s="134">
        <f t="shared" si="197"/>
        <v>95135</v>
      </c>
      <c r="J51" s="134">
        <f t="shared" si="14"/>
        <v>95113</v>
      </c>
      <c r="K51" s="134">
        <f t="shared" ref="K51" si="198">K52+K19</f>
        <v>95030</v>
      </c>
      <c r="L51" s="134">
        <f t="shared" ref="L51" si="199">L52+L19</f>
        <v>95017</v>
      </c>
      <c r="M51" s="134">
        <f t="shared" ref="M51" si="200">M52+M19</f>
        <v>94973</v>
      </c>
      <c r="N51" s="134">
        <f t="shared" ref="N51:O51" si="201">N52+N19</f>
        <v>94877</v>
      </c>
      <c r="O51" s="134">
        <f t="shared" si="201"/>
        <v>94729</v>
      </c>
      <c r="P51" s="134">
        <f t="shared" ref="P51" si="202">P52+P19</f>
        <v>94659</v>
      </c>
      <c r="Q51" s="134">
        <f t="shared" ref="Q51" si="203">Q52+Q19</f>
        <v>94645</v>
      </c>
      <c r="R51" s="134">
        <f t="shared" ref="R51" si="204">R52+R19</f>
        <v>94574</v>
      </c>
      <c r="S51" s="134">
        <f t="shared" ref="S51" si="205">S52+S19</f>
        <v>94485</v>
      </c>
      <c r="T51" s="134">
        <f t="shared" ref="T51" si="206">T52+T19</f>
        <v>91037</v>
      </c>
      <c r="U51" s="134">
        <f t="shared" ref="U51" si="207">U52+U19</f>
        <v>90847</v>
      </c>
      <c r="V51" s="134">
        <f t="shared" ref="V51" si="208">V52+V19</f>
        <v>90825</v>
      </c>
      <c r="W51" s="134">
        <f t="shared" ref="W51" si="209">W52+W19</f>
        <v>90773</v>
      </c>
      <c r="X51" s="134">
        <f t="shared" ref="X51" si="210">X52+X19</f>
        <v>90745</v>
      </c>
      <c r="Y51" s="134">
        <f t="shared" ref="Y51" si="211">Y52+Y19</f>
        <v>90688</v>
      </c>
      <c r="Z51" s="134">
        <f t="shared" ref="Z51" si="212">Z52+Z19</f>
        <v>90544</v>
      </c>
      <c r="AA51" s="134">
        <f t="shared" ref="AA51" si="213">AA52+AA19</f>
        <v>90493</v>
      </c>
      <c r="AB51" s="134">
        <f t="shared" ref="AB51" si="214">AB52+AB19</f>
        <v>90409</v>
      </c>
      <c r="AC51" s="134">
        <f t="shared" ref="AC51" si="215">AC52+AC19</f>
        <v>90180</v>
      </c>
      <c r="AD51" s="134">
        <f t="shared" ref="AD51:AF51" si="216">AD52+AD19</f>
        <v>90049</v>
      </c>
      <c r="AE51" s="134">
        <f t="shared" ref="AE51" si="217">AE52+AE19</f>
        <v>89913</v>
      </c>
      <c r="AF51" s="134">
        <f t="shared" si="216"/>
        <v>89808</v>
      </c>
      <c r="AG51" s="134">
        <f t="shared" ref="AG51:AH51" si="218">AG52+AG19</f>
        <v>89505</v>
      </c>
      <c r="AH51" s="134">
        <f t="shared" si="218"/>
        <v>89032</v>
      </c>
      <c r="AI51" s="134">
        <f t="shared" ref="AI51:AR51" si="219">AI52+AI19</f>
        <v>88871</v>
      </c>
      <c r="AJ51" s="134">
        <f t="shared" ref="AJ51" si="220">AJ52+AJ19</f>
        <v>88619</v>
      </c>
      <c r="AK51" s="134">
        <f t="shared" ref="AK51" si="221">AK52+AK19</f>
        <v>88360</v>
      </c>
      <c r="AL51" s="134">
        <f t="shared" ref="AL51" si="222">AL52+AL19</f>
        <v>87634</v>
      </c>
      <c r="AM51" s="134">
        <f t="shared" ref="AM51" si="223">AM52+AM19</f>
        <v>87346</v>
      </c>
      <c r="AN51" s="134">
        <f t="shared" ref="AN51" si="224">AN52+AN19</f>
        <v>86961</v>
      </c>
      <c r="AO51" s="134">
        <f t="shared" ref="AO51" si="225">AO52+AO19</f>
        <v>86370</v>
      </c>
      <c r="AP51" s="134">
        <f t="shared" ref="AP51" si="226">AP52+AP19</f>
        <v>84931</v>
      </c>
      <c r="AQ51" s="134">
        <f t="shared" ref="AQ51" si="227">AQ52+AQ19</f>
        <v>83922</v>
      </c>
      <c r="AR51" s="134">
        <f t="shared" si="219"/>
        <v>82825</v>
      </c>
      <c r="AS51" s="134">
        <f t="shared" si="189"/>
        <v>81962</v>
      </c>
      <c r="AT51" s="134">
        <f t="shared" ref="AT51" si="228">AT52+AT19</f>
        <v>80579</v>
      </c>
      <c r="AU51" s="134">
        <f t="shared" si="191"/>
        <v>76719</v>
      </c>
      <c r="AV51" s="134">
        <f t="shared" si="192"/>
        <v>75155</v>
      </c>
      <c r="AW51" s="134">
        <f t="shared" ref="AW51:AW65" si="229">AW52+AW19</f>
        <v>73639</v>
      </c>
      <c r="AX51" s="134">
        <f t="shared" ref="AX51:AX65" si="230">AX52+AX19</f>
        <v>68998</v>
      </c>
      <c r="AY51" s="34">
        <f t="shared" ref="AY51:AY65" si="231">AY52+AY19</f>
        <v>62515</v>
      </c>
      <c r="AZ51" s="35"/>
      <c r="BA51" s="127"/>
      <c r="BB51" s="127"/>
      <c r="BC51" s="35"/>
      <c r="BD51" s="35"/>
    </row>
    <row r="52" spans="1:65" ht="13.5" customHeight="1" x14ac:dyDescent="0.25">
      <c r="A52" s="117" t="s">
        <v>35</v>
      </c>
      <c r="B52" s="34">
        <f t="shared" si="6"/>
        <v>86273</v>
      </c>
      <c r="C52" s="34">
        <f t="shared" ref="C52" si="232">C53+C20</f>
        <v>86259</v>
      </c>
      <c r="D52" s="34">
        <f t="shared" ref="D52" si="233">D53+D20</f>
        <v>86234</v>
      </c>
      <c r="E52" s="34">
        <f t="shared" si="8"/>
        <v>86190</v>
      </c>
      <c r="F52" s="34">
        <f t="shared" ref="F52" si="234">F53+F20</f>
        <v>86160</v>
      </c>
      <c r="G52" s="34">
        <f t="shared" ref="G52" si="235">G53+G20</f>
        <v>86156</v>
      </c>
      <c r="H52" s="34">
        <f t="shared" ref="H52:I52" si="236">H53+H20</f>
        <v>86137</v>
      </c>
      <c r="I52" s="34">
        <f t="shared" si="236"/>
        <v>86122</v>
      </c>
      <c r="J52" s="34">
        <f t="shared" si="14"/>
        <v>86105</v>
      </c>
      <c r="K52" s="34">
        <f t="shared" ref="K52" si="237">K53+K20</f>
        <v>86030</v>
      </c>
      <c r="L52" s="34">
        <f t="shared" ref="L52" si="238">L53+L20</f>
        <v>86018</v>
      </c>
      <c r="M52" s="34">
        <f t="shared" ref="M52" si="239">M53+M20</f>
        <v>85983</v>
      </c>
      <c r="N52" s="34">
        <f t="shared" ref="N52:O52" si="240">N53+N20</f>
        <v>85905</v>
      </c>
      <c r="O52" s="34">
        <f t="shared" si="240"/>
        <v>85785</v>
      </c>
      <c r="P52" s="34">
        <f t="shared" ref="P52" si="241">P53+P20</f>
        <v>85726</v>
      </c>
      <c r="Q52" s="34">
        <f t="shared" ref="Q52" si="242">Q53+Q20</f>
        <v>85715</v>
      </c>
      <c r="R52" s="34">
        <f t="shared" ref="R52" si="243">R53+R20</f>
        <v>85657</v>
      </c>
      <c r="S52" s="34">
        <f t="shared" ref="S52" si="244">S53+S20</f>
        <v>85584</v>
      </c>
      <c r="T52" s="34">
        <f t="shared" ref="T52" si="245">T53+T20</f>
        <v>82148</v>
      </c>
      <c r="U52" s="34">
        <f t="shared" ref="U52" si="246">U53+U20</f>
        <v>81991</v>
      </c>
      <c r="V52" s="34">
        <f t="shared" ref="V52" si="247">V53+V20</f>
        <v>81974</v>
      </c>
      <c r="W52" s="34">
        <f t="shared" ref="W52" si="248">W53+W20</f>
        <v>81930</v>
      </c>
      <c r="X52" s="34">
        <f t="shared" ref="X52" si="249">X53+X20</f>
        <v>81910</v>
      </c>
      <c r="Y52" s="34">
        <f t="shared" ref="Y52" si="250">Y53+Y20</f>
        <v>81874</v>
      </c>
      <c r="Z52" s="34">
        <f t="shared" ref="Z52" si="251">Z53+Z20</f>
        <v>81772</v>
      </c>
      <c r="AA52" s="34">
        <f t="shared" ref="AA52" si="252">AA53+AA20</f>
        <v>81740</v>
      </c>
      <c r="AB52" s="34">
        <f t="shared" ref="AB52" si="253">AB53+AB20</f>
        <v>81686</v>
      </c>
      <c r="AC52" s="34">
        <f t="shared" ref="AC52" si="254">AC53+AC20</f>
        <v>81547</v>
      </c>
      <c r="AD52" s="34">
        <f t="shared" ref="AD52:AF52" si="255">AD53+AD20</f>
        <v>81447</v>
      </c>
      <c r="AE52" s="34">
        <f t="shared" ref="AE52" si="256">AE53+AE20</f>
        <v>81370</v>
      </c>
      <c r="AF52" s="34">
        <f t="shared" si="255"/>
        <v>81293</v>
      </c>
      <c r="AG52" s="34">
        <f t="shared" ref="AG52:AH52" si="257">AG53+AG20</f>
        <v>81098</v>
      </c>
      <c r="AH52" s="34">
        <f t="shared" si="257"/>
        <v>80821</v>
      </c>
      <c r="AI52" s="34">
        <f t="shared" ref="AI52:AR52" si="258">AI53+AI20</f>
        <v>80708</v>
      </c>
      <c r="AJ52" s="34">
        <f t="shared" ref="AJ52" si="259">AJ53+AJ20</f>
        <v>80530</v>
      </c>
      <c r="AK52" s="34">
        <f t="shared" ref="AK52" si="260">AK53+AK20</f>
        <v>80369</v>
      </c>
      <c r="AL52" s="34">
        <f t="shared" ref="AL52" si="261">AL53+AL20</f>
        <v>79880</v>
      </c>
      <c r="AM52" s="34">
        <f t="shared" ref="AM52" si="262">AM53+AM20</f>
        <v>79716</v>
      </c>
      <c r="AN52" s="34">
        <f t="shared" ref="AN52" si="263">AN53+AN20</f>
        <v>79508</v>
      </c>
      <c r="AO52" s="34">
        <f t="shared" ref="AO52" si="264">AO53+AO20</f>
        <v>79048</v>
      </c>
      <c r="AP52" s="34">
        <f t="shared" ref="AP52" si="265">AP53+AP20</f>
        <v>78300</v>
      </c>
      <c r="AQ52" s="34">
        <f t="shared" ref="AQ52" si="266">AQ53+AQ20</f>
        <v>77588</v>
      </c>
      <c r="AR52" s="34">
        <f t="shared" si="258"/>
        <v>77039</v>
      </c>
      <c r="AS52" s="34">
        <f t="shared" si="189"/>
        <v>76592</v>
      </c>
      <c r="AT52" s="34">
        <f t="shared" ref="AT52" si="267">AT53+AT20</f>
        <v>75997</v>
      </c>
      <c r="AU52" s="34">
        <f t="shared" si="191"/>
        <v>73513</v>
      </c>
      <c r="AV52" s="34">
        <f t="shared" si="192"/>
        <v>72673</v>
      </c>
      <c r="AW52" s="34">
        <f t="shared" si="229"/>
        <v>71724</v>
      </c>
      <c r="AX52" s="34">
        <f t="shared" si="230"/>
        <v>67791</v>
      </c>
      <c r="AY52" s="34">
        <f t="shared" si="231"/>
        <v>62096</v>
      </c>
      <c r="AZ52" s="34">
        <f t="shared" ref="AZ52:AZ65" si="268">AZ53+AZ20</f>
        <v>60299</v>
      </c>
      <c r="BA52" s="128">
        <f t="shared" ref="BA52:BA65" si="269">BA53+BA20</f>
        <v>56977</v>
      </c>
      <c r="BB52" s="128"/>
      <c r="BC52" s="35"/>
      <c r="BD52" s="35"/>
    </row>
    <row r="53" spans="1:65" ht="13.5" customHeight="1" x14ac:dyDescent="0.25">
      <c r="A53" s="34" t="s">
        <v>28</v>
      </c>
      <c r="B53" s="134">
        <f t="shared" si="6"/>
        <v>75214</v>
      </c>
      <c r="C53" s="134">
        <f t="shared" ref="C53" si="270">C54+C21</f>
        <v>75203</v>
      </c>
      <c r="D53" s="134">
        <f t="shared" ref="D53" si="271">D54+D21</f>
        <v>75181</v>
      </c>
      <c r="E53" s="134">
        <f t="shared" si="8"/>
        <v>75150</v>
      </c>
      <c r="F53" s="134">
        <f t="shared" ref="F53" si="272">F54+F21</f>
        <v>75129</v>
      </c>
      <c r="G53" s="134">
        <f t="shared" ref="G53" si="273">G54+G21</f>
        <v>75127</v>
      </c>
      <c r="H53" s="134">
        <f t="shared" ref="H53:I53" si="274">H54+H21</f>
        <v>75109</v>
      </c>
      <c r="I53" s="134">
        <f t="shared" si="274"/>
        <v>75099</v>
      </c>
      <c r="J53" s="134">
        <f t="shared" si="14"/>
        <v>75085</v>
      </c>
      <c r="K53" s="134">
        <f t="shared" ref="K53" si="275">K54+K21</f>
        <v>75020</v>
      </c>
      <c r="L53" s="134">
        <f t="shared" ref="L53" si="276">L54+L21</f>
        <v>75011</v>
      </c>
      <c r="M53" s="134">
        <f t="shared" ref="M53" si="277">M54+M21</f>
        <v>74982</v>
      </c>
      <c r="N53" s="134">
        <f t="shared" ref="N53:O53" si="278">N54+N21</f>
        <v>74922</v>
      </c>
      <c r="O53" s="134">
        <f t="shared" si="278"/>
        <v>74822</v>
      </c>
      <c r="P53" s="134">
        <f t="shared" ref="P53" si="279">P54+P21</f>
        <v>74777</v>
      </c>
      <c r="Q53" s="134">
        <f t="shared" ref="Q53" si="280">Q54+Q21</f>
        <v>74767</v>
      </c>
      <c r="R53" s="134">
        <f t="shared" ref="R53" si="281">R54+R21</f>
        <v>74724</v>
      </c>
      <c r="S53" s="134">
        <f t="shared" ref="S53" si="282">S54+S21</f>
        <v>74672</v>
      </c>
      <c r="T53" s="134">
        <f t="shared" ref="T53" si="283">T54+T21</f>
        <v>71291</v>
      </c>
      <c r="U53" s="134">
        <f t="shared" ref="U53" si="284">U54+U21</f>
        <v>71183</v>
      </c>
      <c r="V53" s="134">
        <f t="shared" ref="V53" si="285">V54+V21</f>
        <v>71172</v>
      </c>
      <c r="W53" s="134">
        <f t="shared" ref="W53" si="286">W54+W21</f>
        <v>71142</v>
      </c>
      <c r="X53" s="134">
        <f t="shared" ref="X53" si="287">X54+X21</f>
        <v>71128</v>
      </c>
      <c r="Y53" s="134">
        <f t="shared" ref="Y53" si="288">Y54+Y21</f>
        <v>71100</v>
      </c>
      <c r="Z53" s="134">
        <f t="shared" ref="Z53" si="289">Z54+Z21</f>
        <v>71025</v>
      </c>
      <c r="AA53" s="134">
        <f t="shared" ref="AA53" si="290">AA54+AA21</f>
        <v>71000</v>
      </c>
      <c r="AB53" s="134">
        <f t="shared" ref="AB53" si="291">AB54+AB21</f>
        <v>70967</v>
      </c>
      <c r="AC53" s="134">
        <f t="shared" ref="AC53" si="292">AC54+AC21</f>
        <v>70887</v>
      </c>
      <c r="AD53" s="134">
        <f t="shared" ref="AD53:AF53" si="293">AD54+AD21</f>
        <v>70827</v>
      </c>
      <c r="AE53" s="134">
        <f t="shared" ref="AE53" si="294">AE54+AE21</f>
        <v>70779</v>
      </c>
      <c r="AF53" s="134">
        <f t="shared" si="293"/>
        <v>70726</v>
      </c>
      <c r="AG53" s="134">
        <f t="shared" ref="AG53:AH53" si="295">AG54+AG21</f>
        <v>70606</v>
      </c>
      <c r="AH53" s="134">
        <f t="shared" si="295"/>
        <v>70471</v>
      </c>
      <c r="AI53" s="134">
        <f t="shared" ref="AI53:AR53" si="296">AI54+AI21</f>
        <v>70397</v>
      </c>
      <c r="AJ53" s="134">
        <f t="shared" ref="AJ53" si="297">AJ54+AJ21</f>
        <v>70268</v>
      </c>
      <c r="AK53" s="134">
        <f t="shared" ref="AK53" si="298">AK54+AK21</f>
        <v>70172</v>
      </c>
      <c r="AL53" s="134">
        <f t="shared" ref="AL53" si="299">AL54+AL21</f>
        <v>69877</v>
      </c>
      <c r="AM53" s="134">
        <f t="shared" ref="AM53" si="300">AM54+AM21</f>
        <v>69778</v>
      </c>
      <c r="AN53" s="134">
        <f t="shared" ref="AN53" si="301">AN54+AN21</f>
        <v>69639</v>
      </c>
      <c r="AO53" s="134">
        <f t="shared" ref="AO53" si="302">AO54+AO21</f>
        <v>69269</v>
      </c>
      <c r="AP53" s="134">
        <f t="shared" ref="AP53" si="303">AP54+AP21</f>
        <v>68797</v>
      </c>
      <c r="AQ53" s="134">
        <f t="shared" ref="AQ53" si="304">AQ54+AQ21</f>
        <v>68248</v>
      </c>
      <c r="AR53" s="134">
        <f t="shared" si="296"/>
        <v>67938</v>
      </c>
      <c r="AS53" s="134">
        <f t="shared" si="189"/>
        <v>67662</v>
      </c>
      <c r="AT53" s="134">
        <f t="shared" ref="AT53" si="305">AT54+AT21</f>
        <v>67379</v>
      </c>
      <c r="AU53" s="134">
        <f t="shared" si="191"/>
        <v>65911</v>
      </c>
      <c r="AV53" s="134">
        <f t="shared" si="192"/>
        <v>65544</v>
      </c>
      <c r="AW53" s="134">
        <f t="shared" si="229"/>
        <v>64960</v>
      </c>
      <c r="AX53" s="134">
        <f t="shared" si="230"/>
        <v>62236</v>
      </c>
      <c r="AY53" s="134">
        <f t="shared" si="231"/>
        <v>59153</v>
      </c>
      <c r="AZ53" s="34">
        <f t="shared" si="268"/>
        <v>57988</v>
      </c>
      <c r="BA53" s="34">
        <f t="shared" si="269"/>
        <v>55220</v>
      </c>
      <c r="BB53" s="34">
        <f t="shared" ref="BB53:BB65" si="306">BB54+BB21</f>
        <v>47127</v>
      </c>
      <c r="BC53" s="32">
        <f t="shared" ref="BC53:BC65" si="307">BC54+BC21</f>
        <v>44016</v>
      </c>
      <c r="BD53" s="32">
        <f t="shared" ref="BD53:BD65" si="308">BD54+BD21</f>
        <v>34522</v>
      </c>
      <c r="BE53" s="78"/>
      <c r="BF53" s="78"/>
      <c r="BG53" s="78"/>
      <c r="BH53" s="78"/>
      <c r="BI53" s="78"/>
      <c r="BJ53" s="78"/>
      <c r="BK53" s="80"/>
      <c r="BL53" s="80"/>
      <c r="BM53" s="80"/>
    </row>
    <row r="54" spans="1:65" ht="13.5" customHeight="1" x14ac:dyDescent="0.25">
      <c r="A54" s="34" t="s">
        <v>27</v>
      </c>
      <c r="B54" s="34">
        <f t="shared" si="6"/>
        <v>62168</v>
      </c>
      <c r="C54" s="34">
        <f t="shared" ref="C54" si="309">C55+C22</f>
        <v>62159</v>
      </c>
      <c r="D54" s="34">
        <f t="shared" ref="D54" si="310">D55+D22</f>
        <v>62145</v>
      </c>
      <c r="E54" s="34">
        <f t="shared" si="8"/>
        <v>62120</v>
      </c>
      <c r="F54" s="34">
        <f t="shared" ref="F54" si="311">F55+F22</f>
        <v>62102</v>
      </c>
      <c r="G54" s="34">
        <f t="shared" ref="G54" si="312">G55+G22</f>
        <v>62100</v>
      </c>
      <c r="H54" s="34">
        <f t="shared" ref="H54:I54" si="313">H55+H22</f>
        <v>62085</v>
      </c>
      <c r="I54" s="34">
        <f t="shared" si="313"/>
        <v>62078</v>
      </c>
      <c r="J54" s="34">
        <f t="shared" si="14"/>
        <v>62065</v>
      </c>
      <c r="K54" s="34">
        <f t="shared" ref="K54" si="314">K55+K22</f>
        <v>62003</v>
      </c>
      <c r="L54" s="34">
        <f t="shared" ref="L54" si="315">L55+L22</f>
        <v>61997</v>
      </c>
      <c r="M54" s="34">
        <f t="shared" ref="M54" si="316">M55+M22</f>
        <v>61974</v>
      </c>
      <c r="N54" s="34">
        <f t="shared" ref="N54:O54" si="317">N55+N22</f>
        <v>61925</v>
      </c>
      <c r="O54" s="34">
        <f t="shared" si="317"/>
        <v>61843</v>
      </c>
      <c r="P54" s="34">
        <f t="shared" ref="P54" si="318">P55+P22</f>
        <v>61808</v>
      </c>
      <c r="Q54" s="34">
        <f t="shared" ref="Q54" si="319">Q55+Q22</f>
        <v>61802</v>
      </c>
      <c r="R54" s="34">
        <f t="shared" ref="R54" si="320">R55+R22</f>
        <v>61775</v>
      </c>
      <c r="S54" s="34">
        <f t="shared" ref="S54" si="321">S55+S22</f>
        <v>61734</v>
      </c>
      <c r="T54" s="34">
        <f t="shared" ref="T54" si="322">T55+T22</f>
        <v>59538</v>
      </c>
      <c r="U54" s="34">
        <f t="shared" ref="U54" si="323">U55+U22</f>
        <v>59465</v>
      </c>
      <c r="V54" s="34">
        <f t="shared" ref="V54" si="324">V55+V22</f>
        <v>59458</v>
      </c>
      <c r="W54" s="34">
        <f t="shared" ref="W54" si="325">W55+W22</f>
        <v>59437</v>
      </c>
      <c r="X54" s="34">
        <f t="shared" ref="X54" si="326">X55+X22</f>
        <v>59431</v>
      </c>
      <c r="Y54" s="34">
        <f t="shared" ref="Y54" si="327">Y55+Y22</f>
        <v>59409</v>
      </c>
      <c r="Z54" s="34">
        <f t="shared" ref="Z54" si="328">Z55+Z22</f>
        <v>59355</v>
      </c>
      <c r="AA54" s="34">
        <f t="shared" ref="AA54" si="329">AA55+AA22</f>
        <v>59335</v>
      </c>
      <c r="AB54" s="34">
        <f t="shared" ref="AB54" si="330">AB55+AB22</f>
        <v>59318</v>
      </c>
      <c r="AC54" s="34">
        <f t="shared" ref="AC54" si="331">AC55+AC22</f>
        <v>59258</v>
      </c>
      <c r="AD54" s="34">
        <f t="shared" ref="AD54:AF54" si="332">AD55+AD22</f>
        <v>59229</v>
      </c>
      <c r="AE54" s="34">
        <f t="shared" ref="AE54" si="333">AE55+AE22</f>
        <v>59204</v>
      </c>
      <c r="AF54" s="34">
        <f t="shared" si="332"/>
        <v>59163</v>
      </c>
      <c r="AG54" s="34">
        <f t="shared" ref="AG54:AH54" si="334">AG55+AG22</f>
        <v>59104</v>
      </c>
      <c r="AH54" s="34">
        <f t="shared" si="334"/>
        <v>59023</v>
      </c>
      <c r="AI54" s="34">
        <f t="shared" ref="AI54:AR54" si="335">AI55+AI22</f>
        <v>58969</v>
      </c>
      <c r="AJ54" s="34">
        <f t="shared" ref="AJ54" si="336">AJ55+AJ22</f>
        <v>58879</v>
      </c>
      <c r="AK54" s="34">
        <f t="shared" ref="AK54" si="337">AK55+AK22</f>
        <v>58815</v>
      </c>
      <c r="AL54" s="34">
        <f t="shared" ref="AL54" si="338">AL55+AL22</f>
        <v>58675</v>
      </c>
      <c r="AM54" s="34">
        <f t="shared" ref="AM54" si="339">AM55+AM22</f>
        <v>58608</v>
      </c>
      <c r="AN54" s="34">
        <f t="shared" ref="AN54" si="340">AN55+AN22</f>
        <v>58523</v>
      </c>
      <c r="AO54" s="34">
        <f t="shared" ref="AO54" si="341">AO55+AO22</f>
        <v>58300</v>
      </c>
      <c r="AP54" s="34">
        <f t="shared" ref="AP54" si="342">AP55+AP22</f>
        <v>58018</v>
      </c>
      <c r="AQ54" s="34">
        <f t="shared" ref="AQ54" si="343">AQ55+AQ22</f>
        <v>57680</v>
      </c>
      <c r="AR54" s="34">
        <f t="shared" si="335"/>
        <v>57471</v>
      </c>
      <c r="AS54" s="34">
        <f t="shared" si="189"/>
        <v>57335</v>
      </c>
      <c r="AT54" s="34">
        <f t="shared" ref="AT54" si="344">AT55+AT22</f>
        <v>57177</v>
      </c>
      <c r="AU54" s="34">
        <f t="shared" si="191"/>
        <v>56205</v>
      </c>
      <c r="AV54" s="34">
        <f t="shared" si="192"/>
        <v>56003</v>
      </c>
      <c r="AW54" s="34">
        <f t="shared" si="229"/>
        <v>55601</v>
      </c>
      <c r="AX54" s="34">
        <f t="shared" si="230"/>
        <v>53465</v>
      </c>
      <c r="AY54" s="34">
        <f t="shared" si="231"/>
        <v>52084</v>
      </c>
      <c r="AZ54" s="34">
        <f t="shared" si="268"/>
        <v>51524</v>
      </c>
      <c r="BA54" s="34">
        <f t="shared" si="269"/>
        <v>49736</v>
      </c>
      <c r="BB54" s="34">
        <f t="shared" si="306"/>
        <v>45492</v>
      </c>
      <c r="BC54" s="32">
        <f t="shared" si="307"/>
        <v>43385</v>
      </c>
      <c r="BD54" s="32">
        <f t="shared" si="308"/>
        <v>34522</v>
      </c>
      <c r="BE54" s="79"/>
      <c r="BF54" s="79"/>
      <c r="BG54" s="79"/>
      <c r="BH54" s="79"/>
      <c r="BI54" s="79"/>
      <c r="BJ54" s="79"/>
      <c r="BK54" s="80"/>
      <c r="BL54" s="80"/>
      <c r="BM54" s="80"/>
    </row>
    <row r="55" spans="1:65" ht="13.5" customHeight="1" x14ac:dyDescent="0.25">
      <c r="A55" s="34" t="s">
        <v>26</v>
      </c>
      <c r="B55" s="34">
        <f t="shared" si="6"/>
        <v>46835</v>
      </c>
      <c r="C55" s="34">
        <f t="shared" ref="C55" si="345">C56+C23</f>
        <v>46832</v>
      </c>
      <c r="D55" s="34">
        <f t="shared" ref="D55" si="346">D56+D23</f>
        <v>46821</v>
      </c>
      <c r="E55" s="34">
        <f t="shared" si="8"/>
        <v>46805</v>
      </c>
      <c r="F55" s="34">
        <f t="shared" ref="F55" si="347">F56+F23</f>
        <v>46792</v>
      </c>
      <c r="G55" s="34">
        <f t="shared" ref="G55" si="348">G56+G23</f>
        <v>46793</v>
      </c>
      <c r="H55" s="34">
        <f t="shared" ref="H55:I55" si="349">H56+H23</f>
        <v>46781</v>
      </c>
      <c r="I55" s="34">
        <f t="shared" si="349"/>
        <v>46772</v>
      </c>
      <c r="J55" s="34">
        <f t="shared" si="14"/>
        <v>46764</v>
      </c>
      <c r="K55" s="34">
        <f t="shared" ref="K55" si="350">K56+K23</f>
        <v>46712</v>
      </c>
      <c r="L55" s="34">
        <f t="shared" ref="L55" si="351">L56+L23</f>
        <v>46708</v>
      </c>
      <c r="M55" s="34">
        <f t="shared" ref="M55" si="352">M56+M23</f>
        <v>46689</v>
      </c>
      <c r="N55" s="34">
        <f t="shared" ref="N55:O55" si="353">N56+N23</f>
        <v>46664</v>
      </c>
      <c r="O55" s="34">
        <f t="shared" si="353"/>
        <v>46618</v>
      </c>
      <c r="P55" s="34">
        <f t="shared" ref="P55" si="354">P56+P23</f>
        <v>46599</v>
      </c>
      <c r="Q55" s="34">
        <f t="shared" ref="Q55" si="355">Q56+Q23</f>
        <v>46596</v>
      </c>
      <c r="R55" s="34">
        <f t="shared" ref="R55" si="356">R56+R23</f>
        <v>46576</v>
      </c>
      <c r="S55" s="34">
        <f t="shared" ref="S55" si="357">S56+S23</f>
        <v>46545</v>
      </c>
      <c r="T55" s="34">
        <f t="shared" ref="T55" si="358">T56+T23</f>
        <v>45370</v>
      </c>
      <c r="U55" s="34">
        <f t="shared" ref="U55" si="359">U56+U23</f>
        <v>45321</v>
      </c>
      <c r="V55" s="34">
        <f t="shared" ref="V55" si="360">V56+V23</f>
        <v>45315</v>
      </c>
      <c r="W55" s="34">
        <f t="shared" ref="W55" si="361">W56+W23</f>
        <v>45304</v>
      </c>
      <c r="X55" s="34">
        <f t="shared" ref="X55" si="362">X56+X23</f>
        <v>45304</v>
      </c>
      <c r="Y55" s="34">
        <f t="shared" ref="Y55" si="363">Y56+Y23</f>
        <v>45288</v>
      </c>
      <c r="Z55" s="34">
        <f t="shared" ref="Z55" si="364">Z56+Z23</f>
        <v>45252</v>
      </c>
      <c r="AA55" s="34">
        <f t="shared" ref="AA55" si="365">AA56+AA23</f>
        <v>45240</v>
      </c>
      <c r="AB55" s="34">
        <f t="shared" ref="AB55" si="366">AB56+AB23</f>
        <v>45228</v>
      </c>
      <c r="AC55" s="34">
        <f t="shared" ref="AC55" si="367">AC56+AC23</f>
        <v>45186</v>
      </c>
      <c r="AD55" s="34">
        <f t="shared" ref="AD55:AF55" si="368">AD56+AD23</f>
        <v>45167</v>
      </c>
      <c r="AE55" s="34">
        <f t="shared" ref="AE55" si="369">AE56+AE23</f>
        <v>45153</v>
      </c>
      <c r="AF55" s="34">
        <f t="shared" si="368"/>
        <v>45124</v>
      </c>
      <c r="AG55" s="34">
        <f t="shared" ref="AG55:AH55" si="370">AG56+AG23</f>
        <v>45087</v>
      </c>
      <c r="AH55" s="34">
        <f t="shared" si="370"/>
        <v>45045</v>
      </c>
      <c r="AI55" s="34">
        <f t="shared" ref="AI55:AR55" si="371">AI56+AI23</f>
        <v>45007</v>
      </c>
      <c r="AJ55" s="34">
        <f t="shared" ref="AJ55" si="372">AJ56+AJ23</f>
        <v>44957</v>
      </c>
      <c r="AK55" s="34">
        <f t="shared" ref="AK55" si="373">AK56+AK23</f>
        <v>44914</v>
      </c>
      <c r="AL55" s="34">
        <f t="shared" ref="AL55" si="374">AL56+AL23</f>
        <v>44829</v>
      </c>
      <c r="AM55" s="34">
        <f t="shared" ref="AM55" si="375">AM56+AM23</f>
        <v>44784</v>
      </c>
      <c r="AN55" s="34">
        <f t="shared" ref="AN55" si="376">AN56+AN23</f>
        <v>44730</v>
      </c>
      <c r="AO55" s="34">
        <f t="shared" ref="AO55" si="377">AO56+AO23</f>
        <v>44615</v>
      </c>
      <c r="AP55" s="34">
        <f t="shared" ref="AP55" si="378">AP56+AP23</f>
        <v>44462</v>
      </c>
      <c r="AQ55" s="34">
        <f t="shared" ref="AQ55" si="379">AQ56+AQ23</f>
        <v>44334</v>
      </c>
      <c r="AR55" s="34">
        <f t="shared" si="371"/>
        <v>44208</v>
      </c>
      <c r="AS55" s="34">
        <f t="shared" si="189"/>
        <v>44127</v>
      </c>
      <c r="AT55" s="34">
        <f t="shared" ref="AT55" si="380">AT56+AT23</f>
        <v>44031</v>
      </c>
      <c r="AU55" s="34">
        <f t="shared" si="191"/>
        <v>43542</v>
      </c>
      <c r="AV55" s="34">
        <f t="shared" si="192"/>
        <v>43437</v>
      </c>
      <c r="AW55" s="34">
        <f t="shared" si="229"/>
        <v>43144</v>
      </c>
      <c r="AX55" s="34">
        <f t="shared" si="230"/>
        <v>41734</v>
      </c>
      <c r="AY55" s="34">
        <f t="shared" si="231"/>
        <v>41035</v>
      </c>
      <c r="AZ55" s="34">
        <f t="shared" si="268"/>
        <v>40764</v>
      </c>
      <c r="BA55" s="34">
        <f t="shared" si="269"/>
        <v>39621</v>
      </c>
      <c r="BB55" s="34">
        <f t="shared" si="306"/>
        <v>37617</v>
      </c>
      <c r="BC55" s="32">
        <f t="shared" si="307"/>
        <v>36693</v>
      </c>
      <c r="BD55" s="32">
        <f t="shared" si="308"/>
        <v>32355</v>
      </c>
      <c r="BE55" s="79"/>
      <c r="BF55" s="79"/>
      <c r="BG55" s="79"/>
      <c r="BH55" s="79"/>
      <c r="BI55" s="79"/>
      <c r="BJ55" s="79"/>
      <c r="BK55" s="80"/>
      <c r="BL55" s="80"/>
      <c r="BM55" s="80"/>
    </row>
    <row r="56" spans="1:65" ht="13.5" customHeight="1" x14ac:dyDescent="0.25">
      <c r="A56" s="34" t="s">
        <v>25</v>
      </c>
      <c r="B56" s="34">
        <f t="shared" si="6"/>
        <v>29848</v>
      </c>
      <c r="C56" s="34">
        <f t="shared" ref="C56" si="381">C57+C24</f>
        <v>29847</v>
      </c>
      <c r="D56" s="34">
        <f t="shared" ref="D56" si="382">D57+D24</f>
        <v>29839</v>
      </c>
      <c r="E56" s="34">
        <f t="shared" si="8"/>
        <v>29831</v>
      </c>
      <c r="F56" s="34">
        <f t="shared" ref="F56" si="383">F57+F24</f>
        <v>29823</v>
      </c>
      <c r="G56" s="34">
        <f t="shared" ref="G56" si="384">G57+G24</f>
        <v>29823</v>
      </c>
      <c r="H56" s="34">
        <f t="shared" ref="H56:I56" si="385">H57+H24</f>
        <v>29815</v>
      </c>
      <c r="I56" s="34">
        <f t="shared" si="385"/>
        <v>29812</v>
      </c>
      <c r="J56" s="34">
        <f t="shared" si="14"/>
        <v>29807</v>
      </c>
      <c r="K56" s="34">
        <f t="shared" ref="K56" si="386">K57+K24</f>
        <v>29769</v>
      </c>
      <c r="L56" s="34">
        <f t="shared" ref="L56" si="387">L57+L24</f>
        <v>29767</v>
      </c>
      <c r="M56" s="34">
        <f t="shared" ref="M56" si="388">M57+M24</f>
        <v>29754</v>
      </c>
      <c r="N56" s="34">
        <f t="shared" ref="N56:O56" si="389">N57+N24</f>
        <v>29736</v>
      </c>
      <c r="O56" s="34">
        <f t="shared" si="389"/>
        <v>29709</v>
      </c>
      <c r="P56" s="34">
        <f t="shared" ref="P56" si="390">P57+P24</f>
        <v>29702</v>
      </c>
      <c r="Q56" s="34">
        <f t="shared" ref="Q56" si="391">Q57+Q24</f>
        <v>29701</v>
      </c>
      <c r="R56" s="34">
        <f t="shared" ref="R56" si="392">R57+R24</f>
        <v>29690</v>
      </c>
      <c r="S56" s="34">
        <f t="shared" ref="S56" si="393">S57+S24</f>
        <v>29668</v>
      </c>
      <c r="T56" s="34">
        <f t="shared" ref="T56" si="394">T57+T24</f>
        <v>28976</v>
      </c>
      <c r="U56" s="34">
        <f t="shared" ref="U56" si="395">U57+U24</f>
        <v>28947</v>
      </c>
      <c r="V56" s="34">
        <f t="shared" ref="V56" si="396">V57+V24</f>
        <v>28942</v>
      </c>
      <c r="W56" s="34">
        <f t="shared" ref="W56" si="397">W57+W24</f>
        <v>28934</v>
      </c>
      <c r="X56" s="34">
        <f t="shared" ref="X56" si="398">X57+X24</f>
        <v>28936</v>
      </c>
      <c r="Y56" s="34">
        <f t="shared" ref="Y56" si="399">Y57+Y24</f>
        <v>28931</v>
      </c>
      <c r="Z56" s="34">
        <f t="shared" ref="Z56" si="400">Z57+Z24</f>
        <v>28902</v>
      </c>
      <c r="AA56" s="34">
        <f t="shared" ref="AA56" si="401">AA57+AA24</f>
        <v>28894</v>
      </c>
      <c r="AB56" s="34">
        <f t="shared" ref="AB56" si="402">AB57+AB24</f>
        <v>28885</v>
      </c>
      <c r="AC56" s="34">
        <f t="shared" ref="AC56" si="403">AC57+AC24</f>
        <v>28860</v>
      </c>
      <c r="AD56" s="34">
        <f t="shared" ref="AD56:AF56" si="404">AD57+AD24</f>
        <v>28852</v>
      </c>
      <c r="AE56" s="34">
        <f t="shared" ref="AE56" si="405">AE57+AE24</f>
        <v>28844</v>
      </c>
      <c r="AF56" s="34">
        <f t="shared" si="404"/>
        <v>28831</v>
      </c>
      <c r="AG56" s="34">
        <f t="shared" ref="AG56:AH56" si="406">AG57+AG24</f>
        <v>28817</v>
      </c>
      <c r="AH56" s="34">
        <f t="shared" si="406"/>
        <v>28799</v>
      </c>
      <c r="AI56" s="34">
        <f t="shared" ref="AI56:AR56" si="407">AI57+AI24</f>
        <v>28778</v>
      </c>
      <c r="AJ56" s="34">
        <f t="shared" ref="AJ56" si="408">AJ57+AJ24</f>
        <v>28750</v>
      </c>
      <c r="AK56" s="34">
        <f t="shared" ref="AK56" si="409">AK57+AK24</f>
        <v>28722</v>
      </c>
      <c r="AL56" s="34">
        <f t="shared" ref="AL56" si="410">AL57+AL24</f>
        <v>28676</v>
      </c>
      <c r="AM56" s="34">
        <f t="shared" ref="AM56" si="411">AM57+AM24</f>
        <v>28657</v>
      </c>
      <c r="AN56" s="34">
        <f t="shared" ref="AN56" si="412">AN57+AN24</f>
        <v>28635</v>
      </c>
      <c r="AO56" s="34">
        <f t="shared" ref="AO56" si="413">AO57+AO24</f>
        <v>28573</v>
      </c>
      <c r="AP56" s="34">
        <f t="shared" ref="AP56" si="414">AP57+AP24</f>
        <v>28508</v>
      </c>
      <c r="AQ56" s="34">
        <f t="shared" ref="AQ56" si="415">AQ57+AQ24</f>
        <v>28465</v>
      </c>
      <c r="AR56" s="34">
        <f t="shared" si="407"/>
        <v>28385</v>
      </c>
      <c r="AS56" s="34">
        <f t="shared" si="189"/>
        <v>28340</v>
      </c>
      <c r="AT56" s="34">
        <f t="shared" ref="AT56" si="416">AT57+AT24</f>
        <v>28292</v>
      </c>
      <c r="AU56" s="34">
        <f t="shared" si="191"/>
        <v>28099</v>
      </c>
      <c r="AV56" s="34">
        <f t="shared" si="192"/>
        <v>28039</v>
      </c>
      <c r="AW56" s="34">
        <f t="shared" si="229"/>
        <v>27833</v>
      </c>
      <c r="AX56" s="34">
        <f t="shared" si="230"/>
        <v>27041</v>
      </c>
      <c r="AY56" s="34">
        <f t="shared" si="231"/>
        <v>26792</v>
      </c>
      <c r="AZ56" s="34">
        <f t="shared" si="268"/>
        <v>26687</v>
      </c>
      <c r="BA56" s="34">
        <f t="shared" si="269"/>
        <v>25986</v>
      </c>
      <c r="BB56" s="34">
        <f t="shared" si="306"/>
        <v>25061</v>
      </c>
      <c r="BC56" s="32">
        <f t="shared" si="307"/>
        <v>24656</v>
      </c>
      <c r="BD56" s="32">
        <f t="shared" si="308"/>
        <v>23022</v>
      </c>
      <c r="BE56" s="79"/>
      <c r="BF56" s="79"/>
      <c r="BG56" s="79"/>
      <c r="BH56" s="79"/>
      <c r="BI56" s="79"/>
      <c r="BJ56" s="79"/>
      <c r="BK56" s="80"/>
      <c r="BL56" s="80"/>
      <c r="BM56" s="80"/>
    </row>
    <row r="57" spans="1:65" ht="13.5" customHeight="1" x14ac:dyDescent="0.25">
      <c r="A57" s="34" t="s">
        <v>24</v>
      </c>
      <c r="B57" s="34">
        <f t="shared" si="6"/>
        <v>13758</v>
      </c>
      <c r="C57" s="34">
        <f t="shared" ref="C57" si="417">C58+C25</f>
        <v>13758</v>
      </c>
      <c r="D57" s="34">
        <f t="shared" ref="D57" si="418">D58+D25</f>
        <v>13755</v>
      </c>
      <c r="E57" s="34">
        <f t="shared" si="8"/>
        <v>13749</v>
      </c>
      <c r="F57" s="34">
        <f t="shared" ref="F57" si="419">F58+F25</f>
        <v>13744</v>
      </c>
      <c r="G57" s="34">
        <f t="shared" ref="G57" si="420">G58+G25</f>
        <v>13745</v>
      </c>
      <c r="H57" s="34">
        <f t="shared" ref="H57:I57" si="421">H58+H25</f>
        <v>13739</v>
      </c>
      <c r="I57" s="34">
        <f t="shared" si="421"/>
        <v>13738</v>
      </c>
      <c r="J57" s="34">
        <f t="shared" si="14"/>
        <v>13734</v>
      </c>
      <c r="K57" s="34">
        <f t="shared" ref="K57" si="422">K58+K25</f>
        <v>13720</v>
      </c>
      <c r="L57" s="34">
        <f t="shared" ref="L57" si="423">L58+L25</f>
        <v>13720</v>
      </c>
      <c r="M57" s="34">
        <f t="shared" ref="M57" si="424">M58+M25</f>
        <v>13714</v>
      </c>
      <c r="N57" s="34">
        <f t="shared" ref="N57:O57" si="425">N58+N25</f>
        <v>13707</v>
      </c>
      <c r="O57" s="34">
        <f t="shared" si="425"/>
        <v>13695</v>
      </c>
      <c r="P57" s="34">
        <f t="shared" ref="P57" si="426">P58+P25</f>
        <v>13691</v>
      </c>
      <c r="Q57" s="34">
        <f t="shared" ref="Q57" si="427">Q58+Q25</f>
        <v>13690</v>
      </c>
      <c r="R57" s="34">
        <f t="shared" ref="R57" si="428">R58+R25</f>
        <v>13686</v>
      </c>
      <c r="S57" s="34">
        <f t="shared" ref="S57" si="429">S58+S25</f>
        <v>13679</v>
      </c>
      <c r="T57" s="34">
        <f t="shared" ref="T57" si="430">T58+T25</f>
        <v>13242</v>
      </c>
      <c r="U57" s="34">
        <f t="shared" ref="U57" si="431">U58+U25</f>
        <v>13228</v>
      </c>
      <c r="V57" s="34">
        <f t="shared" ref="V57" si="432">V58+V25</f>
        <v>13224</v>
      </c>
      <c r="W57" s="34">
        <f t="shared" ref="W57" si="433">W58+W25</f>
        <v>13222</v>
      </c>
      <c r="X57" s="34">
        <f t="shared" ref="X57" si="434">X58+X25</f>
        <v>13220</v>
      </c>
      <c r="Y57" s="34">
        <f t="shared" ref="Y57" si="435">Y58+Y25</f>
        <v>13220</v>
      </c>
      <c r="Z57" s="34">
        <f t="shared" ref="Z57" si="436">Z58+Z25</f>
        <v>13204</v>
      </c>
      <c r="AA57" s="34">
        <f t="shared" ref="AA57" si="437">AA58+AA25</f>
        <v>13199</v>
      </c>
      <c r="AB57" s="34">
        <f t="shared" ref="AB57" si="438">AB58+AB25</f>
        <v>13192</v>
      </c>
      <c r="AC57" s="34">
        <f t="shared" ref="AC57" si="439">AC58+AC25</f>
        <v>13179</v>
      </c>
      <c r="AD57" s="34">
        <f t="shared" ref="AD57:AF57" si="440">AD58+AD25</f>
        <v>13176</v>
      </c>
      <c r="AE57" s="34">
        <f t="shared" ref="AE57" si="441">AE58+AE25</f>
        <v>13174</v>
      </c>
      <c r="AF57" s="34">
        <f t="shared" si="440"/>
        <v>13170</v>
      </c>
      <c r="AG57" s="34">
        <f t="shared" ref="AG57:AH57" si="442">AG58+AG25</f>
        <v>13165</v>
      </c>
      <c r="AH57" s="34">
        <f t="shared" si="442"/>
        <v>13158</v>
      </c>
      <c r="AI57" s="34">
        <f t="shared" ref="AI57:AR57" si="443">AI58+AI25</f>
        <v>13147</v>
      </c>
      <c r="AJ57" s="34">
        <f t="shared" ref="AJ57" si="444">AJ58+AJ25</f>
        <v>13140</v>
      </c>
      <c r="AK57" s="34">
        <f t="shared" ref="AK57" si="445">AK58+AK25</f>
        <v>13130</v>
      </c>
      <c r="AL57" s="34">
        <f t="shared" ref="AL57" si="446">AL58+AL25</f>
        <v>13107</v>
      </c>
      <c r="AM57" s="34">
        <f t="shared" ref="AM57" si="447">AM58+AM25</f>
        <v>13098</v>
      </c>
      <c r="AN57" s="34">
        <f t="shared" ref="AN57" si="448">AN58+AN25</f>
        <v>13092</v>
      </c>
      <c r="AO57" s="34">
        <f t="shared" ref="AO57" si="449">AO58+AO25</f>
        <v>13068</v>
      </c>
      <c r="AP57" s="34">
        <f t="shared" ref="AP57" si="450">AP58+AP25</f>
        <v>13043</v>
      </c>
      <c r="AQ57" s="34">
        <f t="shared" ref="AQ57" si="451">AQ58+AQ25</f>
        <v>13027</v>
      </c>
      <c r="AR57" s="34">
        <f t="shared" si="443"/>
        <v>13004</v>
      </c>
      <c r="AS57" s="34">
        <f t="shared" si="189"/>
        <v>12993</v>
      </c>
      <c r="AT57" s="34">
        <f t="shared" ref="AT57" si="452">AT58+AT25</f>
        <v>12972</v>
      </c>
      <c r="AU57" s="34">
        <f t="shared" si="191"/>
        <v>12915</v>
      </c>
      <c r="AV57" s="34">
        <f t="shared" si="192"/>
        <v>12896</v>
      </c>
      <c r="AW57" s="34">
        <f t="shared" si="229"/>
        <v>12802</v>
      </c>
      <c r="AX57" s="34">
        <f t="shared" si="230"/>
        <v>12505</v>
      </c>
      <c r="AY57" s="34">
        <f t="shared" si="231"/>
        <v>12431</v>
      </c>
      <c r="AZ57" s="34">
        <f t="shared" si="268"/>
        <v>12400</v>
      </c>
      <c r="BA57" s="34">
        <f t="shared" si="269"/>
        <v>12103</v>
      </c>
      <c r="BB57" s="34">
        <f t="shared" si="306"/>
        <v>11800</v>
      </c>
      <c r="BC57" s="32">
        <f t="shared" si="307"/>
        <v>11670</v>
      </c>
      <c r="BD57" s="32">
        <f t="shared" si="308"/>
        <v>11158</v>
      </c>
      <c r="BE57" s="81"/>
      <c r="BF57" s="81"/>
      <c r="BG57" s="81"/>
      <c r="BH57" s="80"/>
      <c r="BI57" s="80"/>
      <c r="BJ57" s="80"/>
      <c r="BK57" s="80"/>
      <c r="BL57" s="80"/>
      <c r="BM57" s="80"/>
    </row>
    <row r="58" spans="1:65" ht="13.5" customHeight="1" x14ac:dyDescent="0.25">
      <c r="A58" s="34" t="s">
        <v>23</v>
      </c>
      <c r="B58" s="34">
        <f t="shared" si="6"/>
        <v>3812</v>
      </c>
      <c r="C58" s="34">
        <f t="shared" ref="C58" si="453">C59+C26</f>
        <v>3811</v>
      </c>
      <c r="D58" s="34">
        <f t="shared" ref="D58" si="454">D59+D26</f>
        <v>3811</v>
      </c>
      <c r="E58" s="34">
        <f t="shared" si="8"/>
        <v>3810</v>
      </c>
      <c r="F58" s="34">
        <f t="shared" ref="F58" si="455">F59+F26</f>
        <v>3807</v>
      </c>
      <c r="G58" s="34">
        <f t="shared" ref="G58" si="456">G59+G26</f>
        <v>3807</v>
      </c>
      <c r="H58" s="34">
        <f t="shared" ref="H58:I58" si="457">H59+H26</f>
        <v>3806</v>
      </c>
      <c r="I58" s="34">
        <f t="shared" si="457"/>
        <v>3805</v>
      </c>
      <c r="J58" s="34">
        <f t="shared" si="14"/>
        <v>3802</v>
      </c>
      <c r="K58" s="34">
        <f t="shared" ref="K58" si="458">K59+K26</f>
        <v>3800</v>
      </c>
      <c r="L58" s="34">
        <f t="shared" ref="L58" si="459">L59+L26</f>
        <v>3800</v>
      </c>
      <c r="M58" s="34">
        <f t="shared" ref="M58" si="460">M59+M26</f>
        <v>3797</v>
      </c>
      <c r="N58" s="34">
        <f t="shared" ref="N58:O58" si="461">N59+N26</f>
        <v>3794</v>
      </c>
      <c r="O58" s="34">
        <f t="shared" si="461"/>
        <v>3786</v>
      </c>
      <c r="P58" s="34">
        <f t="shared" ref="P58" si="462">P59+P26</f>
        <v>3784</v>
      </c>
      <c r="Q58" s="34">
        <f t="shared" ref="Q58" si="463">Q59+Q26</f>
        <v>3784</v>
      </c>
      <c r="R58" s="34">
        <f t="shared" ref="R58" si="464">R59+R26</f>
        <v>3782</v>
      </c>
      <c r="S58" s="34">
        <f t="shared" ref="S58" si="465">S59+S26</f>
        <v>3781</v>
      </c>
      <c r="T58" s="34">
        <f t="shared" ref="T58" si="466">T59+T26</f>
        <v>3712</v>
      </c>
      <c r="U58" s="34">
        <f t="shared" ref="U58" si="467">U59+U26</f>
        <v>3707</v>
      </c>
      <c r="V58" s="34">
        <f t="shared" ref="V58" si="468">V59+V26</f>
        <v>3706</v>
      </c>
      <c r="W58" s="34">
        <f t="shared" ref="W58" si="469">W59+W26</f>
        <v>3706</v>
      </c>
      <c r="X58" s="34">
        <f t="shared" ref="X58" si="470">X59+X26</f>
        <v>3706</v>
      </c>
      <c r="Y58" s="34">
        <f t="shared" ref="Y58" si="471">Y59+Y26</f>
        <v>3705</v>
      </c>
      <c r="Z58" s="34">
        <f t="shared" ref="Z58" si="472">Z59+Z26</f>
        <v>3700</v>
      </c>
      <c r="AA58" s="34">
        <f t="shared" ref="AA58" si="473">AA59+AA26</f>
        <v>3697</v>
      </c>
      <c r="AB58" s="34">
        <f t="shared" ref="AB58" si="474">AB59+AB26</f>
        <v>3693</v>
      </c>
      <c r="AC58" s="34">
        <f t="shared" ref="AC58" si="475">AC59+AC26</f>
        <v>3688</v>
      </c>
      <c r="AD58" s="34">
        <f t="shared" ref="AD58:AF58" si="476">AD59+AD26</f>
        <v>3686</v>
      </c>
      <c r="AE58" s="34">
        <f t="shared" ref="AE58" si="477">AE59+AE26</f>
        <v>3684</v>
      </c>
      <c r="AF58" s="34">
        <f t="shared" si="476"/>
        <v>3683</v>
      </c>
      <c r="AG58" s="34">
        <f t="shared" ref="AG58:AH58" si="478">AG59+AG26</f>
        <v>3683</v>
      </c>
      <c r="AH58" s="34">
        <f t="shared" si="478"/>
        <v>3680</v>
      </c>
      <c r="AI58" s="34">
        <f t="shared" ref="AI58:AR58" si="479">AI59+AI26</f>
        <v>3679</v>
      </c>
      <c r="AJ58" s="34">
        <f t="shared" ref="AJ58" si="480">AJ59+AJ26</f>
        <v>3678</v>
      </c>
      <c r="AK58" s="34">
        <f t="shared" ref="AK58" si="481">AK59+AK26</f>
        <v>3678</v>
      </c>
      <c r="AL58" s="34">
        <f t="shared" ref="AL58" si="482">AL59+AL26</f>
        <v>3670</v>
      </c>
      <c r="AM58" s="34">
        <f t="shared" ref="AM58" si="483">AM59+AM26</f>
        <v>3666</v>
      </c>
      <c r="AN58" s="34">
        <f t="shared" ref="AN58" si="484">AN59+AN26</f>
        <v>3663</v>
      </c>
      <c r="AO58" s="34">
        <f t="shared" ref="AO58" si="485">AO59+AO26</f>
        <v>3656</v>
      </c>
      <c r="AP58" s="34">
        <f t="shared" ref="AP58" si="486">AP59+AP26</f>
        <v>3648</v>
      </c>
      <c r="AQ58" s="34">
        <f t="shared" ref="AQ58" si="487">AQ59+AQ26</f>
        <v>3638</v>
      </c>
      <c r="AR58" s="34">
        <f t="shared" si="479"/>
        <v>3634</v>
      </c>
      <c r="AS58" s="34">
        <f t="shared" si="189"/>
        <v>3631</v>
      </c>
      <c r="AT58" s="34">
        <f t="shared" ref="AT58" si="488">AT59+AT26</f>
        <v>3627</v>
      </c>
      <c r="AU58" s="34">
        <f t="shared" si="191"/>
        <v>3619</v>
      </c>
      <c r="AV58" s="34">
        <f t="shared" si="192"/>
        <v>3617</v>
      </c>
      <c r="AW58" s="34">
        <f t="shared" si="229"/>
        <v>3587</v>
      </c>
      <c r="AX58" s="34">
        <f t="shared" si="230"/>
        <v>3531</v>
      </c>
      <c r="AY58" s="34">
        <f t="shared" si="231"/>
        <v>3510</v>
      </c>
      <c r="AZ58" s="34">
        <f t="shared" si="268"/>
        <v>3507</v>
      </c>
      <c r="BA58" s="34">
        <f t="shared" si="269"/>
        <v>3441</v>
      </c>
      <c r="BB58" s="34">
        <f t="shared" si="306"/>
        <v>3363</v>
      </c>
      <c r="BC58" s="32">
        <f t="shared" si="307"/>
        <v>3337</v>
      </c>
      <c r="BD58" s="32">
        <f t="shared" si="308"/>
        <v>3226</v>
      </c>
      <c r="BE58" s="81"/>
      <c r="BF58" s="81"/>
      <c r="BG58" s="81"/>
      <c r="BH58" s="80"/>
      <c r="BI58" s="80"/>
      <c r="BJ58" s="80"/>
      <c r="BK58" s="80"/>
      <c r="BL58" s="80"/>
      <c r="BM58" s="80"/>
    </row>
    <row r="59" spans="1:65" ht="13.5" customHeight="1" x14ac:dyDescent="0.25">
      <c r="A59" s="34" t="s">
        <v>22</v>
      </c>
      <c r="B59" s="34">
        <f t="shared" si="6"/>
        <v>665</v>
      </c>
      <c r="C59" s="34">
        <f t="shared" ref="C59" si="489">C60+C27</f>
        <v>665</v>
      </c>
      <c r="D59" s="34">
        <f t="shared" ref="D59" si="490">D60+D27</f>
        <v>665</v>
      </c>
      <c r="E59" s="34">
        <f t="shared" si="8"/>
        <v>665</v>
      </c>
      <c r="F59" s="34">
        <f t="shared" ref="F59" si="491">F60+F27</f>
        <v>665</v>
      </c>
      <c r="G59" s="34">
        <f t="shared" ref="G59" si="492">G60+G27</f>
        <v>665</v>
      </c>
      <c r="H59" s="34">
        <f t="shared" ref="H59:I59" si="493">H60+H27</f>
        <v>665</v>
      </c>
      <c r="I59" s="34">
        <f t="shared" si="493"/>
        <v>664</v>
      </c>
      <c r="J59" s="34">
        <f t="shared" si="14"/>
        <v>663</v>
      </c>
      <c r="K59" s="34">
        <f t="shared" ref="K59" si="494">K60+K27</f>
        <v>661</v>
      </c>
      <c r="L59" s="34">
        <f t="shared" ref="L59" si="495">L60+L27</f>
        <v>661</v>
      </c>
      <c r="M59" s="34">
        <f t="shared" ref="M59" si="496">M60+M27</f>
        <v>661</v>
      </c>
      <c r="N59" s="34">
        <f t="shared" ref="N59:O59" si="497">N60+N27</f>
        <v>661</v>
      </c>
      <c r="O59" s="34">
        <f t="shared" si="497"/>
        <v>658</v>
      </c>
      <c r="P59" s="34">
        <f t="shared" ref="P59" si="498">P60+P27</f>
        <v>658</v>
      </c>
      <c r="Q59" s="34">
        <f t="shared" ref="Q59" si="499">Q60+Q27</f>
        <v>658</v>
      </c>
      <c r="R59" s="34">
        <f t="shared" ref="R59" si="500">R60+R27</f>
        <v>658</v>
      </c>
      <c r="S59" s="34">
        <f t="shared" ref="S59" si="501">S60+S27</f>
        <v>657</v>
      </c>
      <c r="T59" s="34">
        <f t="shared" ref="T59" si="502">T60+T27</f>
        <v>651</v>
      </c>
      <c r="U59" s="34">
        <f t="shared" ref="U59" si="503">U60+U27</f>
        <v>649</v>
      </c>
      <c r="V59" s="34">
        <f t="shared" ref="V59" si="504">V60+V27</f>
        <v>648</v>
      </c>
      <c r="W59" s="34">
        <f t="shared" ref="W59" si="505">W60+W27</f>
        <v>648</v>
      </c>
      <c r="X59" s="34">
        <f t="shared" ref="X59" si="506">X60+X27</f>
        <v>648</v>
      </c>
      <c r="Y59" s="34">
        <f t="shared" ref="Y59" si="507">Y60+Y27</f>
        <v>648</v>
      </c>
      <c r="Z59" s="34">
        <f t="shared" ref="Z59" si="508">Z60+Z27</f>
        <v>648</v>
      </c>
      <c r="AA59" s="34">
        <f t="shared" ref="AA59" si="509">AA60+AA27</f>
        <v>646</v>
      </c>
      <c r="AB59" s="34">
        <f t="shared" ref="AB59" si="510">AB60+AB27</f>
        <v>646</v>
      </c>
      <c r="AC59" s="34">
        <f t="shared" ref="AC59" si="511">AC60+AC27</f>
        <v>643</v>
      </c>
      <c r="AD59" s="34">
        <f t="shared" ref="AD59:AF59" si="512">AD60+AD27</f>
        <v>643</v>
      </c>
      <c r="AE59" s="34">
        <f t="shared" ref="AE59" si="513">AE60+AE27</f>
        <v>643</v>
      </c>
      <c r="AF59" s="34">
        <f t="shared" si="512"/>
        <v>643</v>
      </c>
      <c r="AG59" s="34">
        <f t="shared" ref="AG59:AH59" si="514">AG60+AG27</f>
        <v>643</v>
      </c>
      <c r="AH59" s="34">
        <f t="shared" si="514"/>
        <v>642</v>
      </c>
      <c r="AI59" s="34">
        <f t="shared" ref="AI59:AR59" si="515">AI60+AI27</f>
        <v>642</v>
      </c>
      <c r="AJ59" s="34">
        <f t="shared" ref="AJ59" si="516">AJ60+AJ27</f>
        <v>642</v>
      </c>
      <c r="AK59" s="34">
        <f t="shared" ref="AK59" si="517">AK60+AK27</f>
        <v>644</v>
      </c>
      <c r="AL59" s="34">
        <f t="shared" ref="AL59" si="518">AL60+AL27</f>
        <v>640</v>
      </c>
      <c r="AM59" s="34">
        <f t="shared" ref="AM59" si="519">AM60+AM27</f>
        <v>640</v>
      </c>
      <c r="AN59" s="34">
        <f t="shared" ref="AN59" si="520">AN60+AN27</f>
        <v>639</v>
      </c>
      <c r="AO59" s="34">
        <f t="shared" ref="AO59" si="521">AO60+AO27</f>
        <v>638</v>
      </c>
      <c r="AP59" s="34">
        <f t="shared" ref="AP59" si="522">AP60+AP27</f>
        <v>636</v>
      </c>
      <c r="AQ59" s="34">
        <f t="shared" ref="AQ59" si="523">AQ60+AQ27</f>
        <v>632</v>
      </c>
      <c r="AR59" s="34">
        <f t="shared" si="515"/>
        <v>632</v>
      </c>
      <c r="AS59" s="34">
        <f t="shared" si="189"/>
        <v>631</v>
      </c>
      <c r="AT59" s="34">
        <f t="shared" ref="AT59" si="524">AT60+AT27</f>
        <v>630</v>
      </c>
      <c r="AU59" s="34">
        <f t="shared" si="191"/>
        <v>627</v>
      </c>
      <c r="AV59" s="34">
        <f t="shared" si="192"/>
        <v>628</v>
      </c>
      <c r="AW59" s="34">
        <f t="shared" si="229"/>
        <v>623</v>
      </c>
      <c r="AX59" s="34">
        <f t="shared" si="230"/>
        <v>613</v>
      </c>
      <c r="AY59" s="34">
        <f t="shared" si="231"/>
        <v>610</v>
      </c>
      <c r="AZ59" s="34">
        <f t="shared" si="268"/>
        <v>610</v>
      </c>
      <c r="BA59" s="34">
        <f t="shared" si="269"/>
        <v>604</v>
      </c>
      <c r="BB59" s="34">
        <f t="shared" si="306"/>
        <v>592</v>
      </c>
      <c r="BC59" s="32">
        <f t="shared" si="307"/>
        <v>586</v>
      </c>
      <c r="BD59" s="32">
        <f t="shared" si="308"/>
        <v>567</v>
      </c>
    </row>
    <row r="60" spans="1:65" ht="13.5" customHeight="1" x14ac:dyDescent="0.25">
      <c r="A60" s="34" t="s">
        <v>21</v>
      </c>
      <c r="B60" s="34">
        <f t="shared" si="6"/>
        <v>100</v>
      </c>
      <c r="C60" s="34">
        <f t="shared" ref="C60" si="525">C61+C28</f>
        <v>100</v>
      </c>
      <c r="D60" s="34">
        <f t="shared" ref="D60" si="526">D61+D28</f>
        <v>100</v>
      </c>
      <c r="E60" s="34">
        <f t="shared" si="8"/>
        <v>100</v>
      </c>
      <c r="F60" s="34">
        <f t="shared" ref="F60" si="527">F61+F28</f>
        <v>100</v>
      </c>
      <c r="G60" s="34">
        <f t="shared" ref="G60" si="528">G61+G28</f>
        <v>100</v>
      </c>
      <c r="H60" s="34">
        <f t="shared" ref="H60:I60" si="529">H61+H28</f>
        <v>100</v>
      </c>
      <c r="I60" s="34">
        <f t="shared" si="529"/>
        <v>100</v>
      </c>
      <c r="J60" s="34">
        <f t="shared" si="14"/>
        <v>99</v>
      </c>
      <c r="K60" s="34">
        <f t="shared" ref="K60" si="530">K61+K28</f>
        <v>98</v>
      </c>
      <c r="L60" s="34">
        <f t="shared" ref="L60" si="531">L61+L28</f>
        <v>98</v>
      </c>
      <c r="M60" s="34">
        <f t="shared" ref="M60" si="532">M61+M28</f>
        <v>98</v>
      </c>
      <c r="N60" s="34">
        <f t="shared" ref="N60:O60" si="533">N61+N28</f>
        <v>98</v>
      </c>
      <c r="O60" s="34">
        <f t="shared" si="533"/>
        <v>97</v>
      </c>
      <c r="P60" s="34">
        <f t="shared" ref="P60" si="534">P61+P28</f>
        <v>97</v>
      </c>
      <c r="Q60" s="34">
        <f t="shared" ref="Q60" si="535">Q61+Q28</f>
        <v>97</v>
      </c>
      <c r="R60" s="34">
        <f t="shared" ref="R60" si="536">R61+R28</f>
        <v>97</v>
      </c>
      <c r="S60" s="34">
        <f t="shared" ref="S60" si="537">S61+S28</f>
        <v>97</v>
      </c>
      <c r="T60" s="34">
        <f t="shared" ref="T60" si="538">T61+T28</f>
        <v>96</v>
      </c>
      <c r="U60" s="34">
        <f t="shared" ref="U60" si="539">U61+U28</f>
        <v>96</v>
      </c>
      <c r="V60" s="34">
        <f t="shared" ref="V60" si="540">V61+V28</f>
        <v>96</v>
      </c>
      <c r="W60" s="34">
        <f t="shared" ref="W60" si="541">W61+W28</f>
        <v>96</v>
      </c>
      <c r="X60" s="34">
        <f t="shared" ref="X60" si="542">X61+X28</f>
        <v>96</v>
      </c>
      <c r="Y60" s="34">
        <f t="shared" ref="Y60" si="543">Y61+Y28</f>
        <v>96</v>
      </c>
      <c r="Z60" s="34">
        <f t="shared" ref="Z60" si="544">Z61+Z28</f>
        <v>97</v>
      </c>
      <c r="AA60" s="34">
        <f t="shared" ref="AA60" si="545">AA61+AA28</f>
        <v>97</v>
      </c>
      <c r="AB60" s="34">
        <f t="shared" ref="AB60" si="546">AB61+AB28</f>
        <v>97</v>
      </c>
      <c r="AC60" s="34">
        <f t="shared" ref="AC60" si="547">AC61+AC28</f>
        <v>95</v>
      </c>
      <c r="AD60" s="34">
        <f t="shared" ref="AD60:AF60" si="548">AD61+AD28</f>
        <v>95</v>
      </c>
      <c r="AE60" s="34">
        <f t="shared" ref="AE60" si="549">AE61+AE28</f>
        <v>95</v>
      </c>
      <c r="AF60" s="34">
        <f t="shared" si="548"/>
        <v>95</v>
      </c>
      <c r="AG60" s="34">
        <f t="shared" ref="AG60:AH60" si="550">AG61+AG28</f>
        <v>95</v>
      </c>
      <c r="AH60" s="34">
        <f t="shared" si="550"/>
        <v>95</v>
      </c>
      <c r="AI60" s="34">
        <f t="shared" ref="AI60:AR60" si="551">AI61+AI28</f>
        <v>95</v>
      </c>
      <c r="AJ60" s="34">
        <f t="shared" ref="AJ60" si="552">AJ61+AJ28</f>
        <v>95</v>
      </c>
      <c r="AK60" s="34">
        <f t="shared" ref="AK60" si="553">AK61+AK28</f>
        <v>97</v>
      </c>
      <c r="AL60" s="34">
        <f t="shared" ref="AL60" si="554">AL61+AL28</f>
        <v>94</v>
      </c>
      <c r="AM60" s="34">
        <f t="shared" ref="AM60" si="555">AM61+AM28</f>
        <v>94</v>
      </c>
      <c r="AN60" s="34">
        <f t="shared" ref="AN60" si="556">AN61+AN28</f>
        <v>94</v>
      </c>
      <c r="AO60" s="34">
        <f t="shared" ref="AO60" si="557">AO61+AO28</f>
        <v>93</v>
      </c>
      <c r="AP60" s="34">
        <f t="shared" ref="AP60" si="558">AP61+AP28</f>
        <v>92</v>
      </c>
      <c r="AQ60" s="34">
        <f t="shared" ref="AQ60" si="559">AQ61+AQ28</f>
        <v>91</v>
      </c>
      <c r="AR60" s="34">
        <f t="shared" si="551"/>
        <v>91</v>
      </c>
      <c r="AS60" s="34">
        <f t="shared" si="189"/>
        <v>91</v>
      </c>
      <c r="AT60" s="34">
        <f t="shared" ref="AT60" si="560">AT61+AT28</f>
        <v>91</v>
      </c>
      <c r="AU60" s="34">
        <f t="shared" si="191"/>
        <v>91</v>
      </c>
      <c r="AV60" s="34">
        <f t="shared" si="192"/>
        <v>91</v>
      </c>
      <c r="AW60" s="34">
        <f t="shared" si="229"/>
        <v>91</v>
      </c>
      <c r="AX60" s="34">
        <f t="shared" si="230"/>
        <v>92</v>
      </c>
      <c r="AY60" s="34">
        <f t="shared" si="231"/>
        <v>93</v>
      </c>
      <c r="AZ60" s="34">
        <f t="shared" si="268"/>
        <v>93</v>
      </c>
      <c r="BA60" s="34">
        <f t="shared" si="269"/>
        <v>93</v>
      </c>
      <c r="BB60" s="34">
        <f t="shared" si="306"/>
        <v>88</v>
      </c>
      <c r="BC60" s="32">
        <f t="shared" si="307"/>
        <v>87</v>
      </c>
      <c r="BD60" s="32">
        <f t="shared" si="308"/>
        <v>80</v>
      </c>
    </row>
    <row r="61" spans="1:65" ht="13.5" customHeight="1" x14ac:dyDescent="0.25">
      <c r="A61" s="34" t="s">
        <v>20</v>
      </c>
      <c r="B61" s="34">
        <f t="shared" si="6"/>
        <v>48</v>
      </c>
      <c r="C61" s="34">
        <f t="shared" ref="C61" si="561">C62+C29</f>
        <v>48</v>
      </c>
      <c r="D61" s="34">
        <f t="shared" ref="D61" si="562">D62+D29</f>
        <v>48</v>
      </c>
      <c r="E61" s="34">
        <f t="shared" si="8"/>
        <v>48</v>
      </c>
      <c r="F61" s="34">
        <f t="shared" ref="F61" si="563">F62+F29</f>
        <v>48</v>
      </c>
      <c r="G61" s="34">
        <f t="shared" ref="G61" si="564">G62+G29</f>
        <v>48</v>
      </c>
      <c r="H61" s="34">
        <f t="shared" ref="H61:I61" si="565">H62+H29</f>
        <v>48</v>
      </c>
      <c r="I61" s="34">
        <f t="shared" si="565"/>
        <v>48</v>
      </c>
      <c r="J61" s="34">
        <f t="shared" si="14"/>
        <v>47</v>
      </c>
      <c r="K61" s="34">
        <f t="shared" ref="K61" si="566">K62+K29</f>
        <v>46</v>
      </c>
      <c r="L61" s="34">
        <f t="shared" ref="L61" si="567">L62+L29</f>
        <v>46</v>
      </c>
      <c r="M61" s="34">
        <f t="shared" ref="M61" si="568">M62+M29</f>
        <v>46</v>
      </c>
      <c r="N61" s="34">
        <f t="shared" ref="N61:O61" si="569">N62+N29</f>
        <v>46</v>
      </c>
      <c r="O61" s="34">
        <f t="shared" si="569"/>
        <v>45</v>
      </c>
      <c r="P61" s="34">
        <f t="shared" ref="P61" si="570">P62+P29</f>
        <v>45</v>
      </c>
      <c r="Q61" s="34">
        <f t="shared" ref="Q61" si="571">Q62+Q29</f>
        <v>45</v>
      </c>
      <c r="R61" s="34">
        <f t="shared" ref="R61" si="572">R62+R29</f>
        <v>45</v>
      </c>
      <c r="S61" s="34">
        <f t="shared" ref="S61" si="573">S62+S29</f>
        <v>45</v>
      </c>
      <c r="T61" s="34">
        <f t="shared" ref="T61" si="574">T62+T29</f>
        <v>44</v>
      </c>
      <c r="U61" s="34">
        <f t="shared" ref="U61" si="575">U62+U29</f>
        <v>44</v>
      </c>
      <c r="V61" s="34">
        <f t="shared" ref="V61" si="576">V62+V29</f>
        <v>44</v>
      </c>
      <c r="W61" s="34">
        <f t="shared" ref="W61" si="577">W62+W29</f>
        <v>44</v>
      </c>
      <c r="X61" s="34">
        <f t="shared" ref="X61" si="578">X62+X29</f>
        <v>44</v>
      </c>
      <c r="Y61" s="34">
        <f t="shared" ref="Y61" si="579">Y62+Y29</f>
        <v>44</v>
      </c>
      <c r="Z61" s="34">
        <f t="shared" ref="Z61" si="580">Z62+Z29</f>
        <v>45</v>
      </c>
      <c r="AA61" s="34">
        <f t="shared" ref="AA61" si="581">AA62+AA29</f>
        <v>45</v>
      </c>
      <c r="AB61" s="34">
        <f t="shared" ref="AB61" si="582">AB62+AB29</f>
        <v>45</v>
      </c>
      <c r="AC61" s="34">
        <f t="shared" ref="AC61" si="583">AC62+AC29</f>
        <v>43</v>
      </c>
      <c r="AD61" s="34">
        <f t="shared" ref="AD61:AF61" si="584">AD62+AD29</f>
        <v>43</v>
      </c>
      <c r="AE61" s="34">
        <f t="shared" ref="AE61" si="585">AE62+AE29</f>
        <v>43</v>
      </c>
      <c r="AF61" s="34">
        <f t="shared" si="584"/>
        <v>43</v>
      </c>
      <c r="AG61" s="34">
        <f t="shared" ref="AG61:AH61" si="586">AG62+AG29</f>
        <v>43</v>
      </c>
      <c r="AH61" s="34">
        <f t="shared" si="586"/>
        <v>43</v>
      </c>
      <c r="AI61" s="34">
        <f t="shared" ref="AI61:AR61" si="587">AI62+AI29</f>
        <v>43</v>
      </c>
      <c r="AJ61" s="34">
        <f t="shared" ref="AJ61" si="588">AJ62+AJ29</f>
        <v>43</v>
      </c>
      <c r="AK61" s="34">
        <f t="shared" ref="AK61" si="589">AK62+AK29</f>
        <v>45</v>
      </c>
      <c r="AL61" s="34">
        <f t="shared" ref="AL61" si="590">AL62+AL29</f>
        <v>42</v>
      </c>
      <c r="AM61" s="34">
        <f t="shared" ref="AM61" si="591">AM62+AM29</f>
        <v>42</v>
      </c>
      <c r="AN61" s="34">
        <f t="shared" ref="AN61" si="592">AN62+AN29</f>
        <v>42</v>
      </c>
      <c r="AO61" s="34">
        <f t="shared" ref="AO61" si="593">AO62+AO29</f>
        <v>41</v>
      </c>
      <c r="AP61" s="34">
        <f t="shared" ref="AP61" si="594">AP62+AP29</f>
        <v>41</v>
      </c>
      <c r="AQ61" s="34">
        <f t="shared" ref="AQ61" si="595">AQ62+AQ29</f>
        <v>40</v>
      </c>
      <c r="AR61" s="34">
        <f t="shared" si="587"/>
        <v>40</v>
      </c>
      <c r="AS61" s="34">
        <f t="shared" si="189"/>
        <v>40</v>
      </c>
      <c r="AT61" s="34">
        <f t="shared" ref="AT61" si="596">AT62+AT29</f>
        <v>40</v>
      </c>
      <c r="AU61" s="34">
        <f t="shared" si="191"/>
        <v>40</v>
      </c>
      <c r="AV61" s="34">
        <f t="shared" si="192"/>
        <v>40</v>
      </c>
      <c r="AW61" s="34">
        <f t="shared" si="229"/>
        <v>40</v>
      </c>
      <c r="AX61" s="34">
        <f t="shared" si="230"/>
        <v>41</v>
      </c>
      <c r="AY61" s="34">
        <f t="shared" si="231"/>
        <v>42</v>
      </c>
      <c r="AZ61" s="34">
        <f t="shared" si="268"/>
        <v>42</v>
      </c>
      <c r="BA61" s="34">
        <f t="shared" si="269"/>
        <v>42</v>
      </c>
      <c r="BB61" s="34">
        <f t="shared" si="306"/>
        <v>38</v>
      </c>
      <c r="BC61" s="32">
        <f t="shared" si="307"/>
        <v>37</v>
      </c>
      <c r="BD61" s="32">
        <f t="shared" si="308"/>
        <v>31</v>
      </c>
    </row>
    <row r="62" spans="1:65" ht="13.5" customHeight="1" x14ac:dyDescent="0.25">
      <c r="A62" s="34" t="s">
        <v>19</v>
      </c>
      <c r="B62" s="34">
        <f t="shared" si="6"/>
        <v>13</v>
      </c>
      <c r="C62" s="34">
        <f t="shared" ref="C62" si="597">C63+C30</f>
        <v>13</v>
      </c>
      <c r="D62" s="34">
        <f t="shared" ref="D62" si="598">D63+D30</f>
        <v>13</v>
      </c>
      <c r="E62" s="34">
        <f t="shared" si="8"/>
        <v>13</v>
      </c>
      <c r="F62" s="34">
        <f t="shared" ref="F62" si="599">F63+F30</f>
        <v>13</v>
      </c>
      <c r="G62" s="34">
        <f t="shared" ref="G62" si="600">G63+G30</f>
        <v>13</v>
      </c>
      <c r="H62" s="34">
        <f t="shared" ref="H62:I62" si="601">H63+H30</f>
        <v>13</v>
      </c>
      <c r="I62" s="34">
        <f t="shared" si="601"/>
        <v>13</v>
      </c>
      <c r="J62" s="34">
        <f t="shared" si="14"/>
        <v>12</v>
      </c>
      <c r="K62" s="34">
        <f t="shared" ref="K62" si="602">K63+K30</f>
        <v>12</v>
      </c>
      <c r="L62" s="34">
        <f t="shared" ref="L62" si="603">L63+L30</f>
        <v>12</v>
      </c>
      <c r="M62" s="34">
        <f t="shared" ref="M62" si="604">M63+M30</f>
        <v>12</v>
      </c>
      <c r="N62" s="34">
        <f t="shared" ref="N62:O62" si="605">N63+N30</f>
        <v>12</v>
      </c>
      <c r="O62" s="34">
        <f t="shared" si="605"/>
        <v>11</v>
      </c>
      <c r="P62" s="34">
        <f t="shared" ref="P62" si="606">P63+P30</f>
        <v>11</v>
      </c>
      <c r="Q62" s="34">
        <f t="shared" ref="Q62" si="607">Q63+Q30</f>
        <v>11</v>
      </c>
      <c r="R62" s="34">
        <f t="shared" ref="R62" si="608">R63+R30</f>
        <v>12</v>
      </c>
      <c r="S62" s="34">
        <f t="shared" ref="S62" si="609">S63+S30</f>
        <v>12</v>
      </c>
      <c r="T62" s="34">
        <f t="shared" ref="T62" si="610">T63+T30</f>
        <v>11</v>
      </c>
      <c r="U62" s="34">
        <f t="shared" ref="U62" si="611">U63+U30</f>
        <v>11</v>
      </c>
      <c r="V62" s="34">
        <f t="shared" ref="V62" si="612">V63+V30</f>
        <v>11</v>
      </c>
      <c r="W62" s="34">
        <f t="shared" ref="W62" si="613">W63+W30</f>
        <v>11</v>
      </c>
      <c r="X62" s="34">
        <f t="shared" ref="X62" si="614">X63+X30</f>
        <v>11</v>
      </c>
      <c r="Y62" s="34">
        <f t="shared" ref="Y62" si="615">Y63+Y30</f>
        <v>11</v>
      </c>
      <c r="Z62" s="34">
        <f t="shared" ref="Z62" si="616">Z63+Z30</f>
        <v>12</v>
      </c>
      <c r="AA62" s="34">
        <f t="shared" ref="AA62" si="617">AA63+AA30</f>
        <v>12</v>
      </c>
      <c r="AB62" s="34">
        <f t="shared" ref="AB62" si="618">AB63+AB30</f>
        <v>12</v>
      </c>
      <c r="AC62" s="34">
        <f t="shared" ref="AC62" si="619">AC63+AC30</f>
        <v>11</v>
      </c>
      <c r="AD62" s="34">
        <f t="shared" ref="AD62:AF62" si="620">AD63+AD30</f>
        <v>11</v>
      </c>
      <c r="AE62" s="34">
        <f t="shared" ref="AE62" si="621">AE63+AE30</f>
        <v>11</v>
      </c>
      <c r="AF62" s="34">
        <f t="shared" si="620"/>
        <v>11</v>
      </c>
      <c r="AG62" s="34">
        <f t="shared" ref="AG62:AH62" si="622">AG63+AG30</f>
        <v>11</v>
      </c>
      <c r="AH62" s="34">
        <f t="shared" si="622"/>
        <v>11</v>
      </c>
      <c r="AI62" s="34">
        <f t="shared" ref="AI62:AR62" si="623">AI63+AI30</f>
        <v>11</v>
      </c>
      <c r="AJ62" s="34">
        <f t="shared" ref="AJ62" si="624">AJ63+AJ30</f>
        <v>11</v>
      </c>
      <c r="AK62" s="34">
        <f t="shared" ref="AK62" si="625">AK63+AK30</f>
        <v>10</v>
      </c>
      <c r="AL62" s="34">
        <f t="shared" ref="AL62" si="626">AL63+AL30</f>
        <v>10</v>
      </c>
      <c r="AM62" s="34">
        <f t="shared" ref="AM62" si="627">AM63+AM30</f>
        <v>10</v>
      </c>
      <c r="AN62" s="34">
        <f t="shared" ref="AN62" si="628">AN63+AN30</f>
        <v>10</v>
      </c>
      <c r="AO62" s="34">
        <f t="shared" ref="AO62" si="629">AO63+AO30</f>
        <v>9</v>
      </c>
      <c r="AP62" s="34">
        <f t="shared" ref="AP62" si="630">AP63+AP30</f>
        <v>9</v>
      </c>
      <c r="AQ62" s="34">
        <f t="shared" ref="AQ62" si="631">AQ63+AQ30</f>
        <v>8</v>
      </c>
      <c r="AR62" s="34">
        <f t="shared" si="623"/>
        <v>8</v>
      </c>
      <c r="AS62" s="34">
        <f t="shared" si="189"/>
        <v>8</v>
      </c>
      <c r="AT62" s="34">
        <f t="shared" ref="AT62" si="632">AT63+AT30</f>
        <v>8</v>
      </c>
      <c r="AU62" s="34">
        <f t="shared" si="191"/>
        <v>8</v>
      </c>
      <c r="AV62" s="34">
        <f t="shared" si="192"/>
        <v>8</v>
      </c>
      <c r="AW62" s="34">
        <f t="shared" si="229"/>
        <v>8</v>
      </c>
      <c r="AX62" s="34">
        <f t="shared" si="230"/>
        <v>9</v>
      </c>
      <c r="AY62" s="34">
        <f t="shared" si="231"/>
        <v>10</v>
      </c>
      <c r="AZ62" s="34">
        <f t="shared" si="268"/>
        <v>10</v>
      </c>
      <c r="BA62" s="34">
        <f t="shared" si="269"/>
        <v>10</v>
      </c>
      <c r="BB62" s="34">
        <f t="shared" si="306"/>
        <v>9</v>
      </c>
      <c r="BC62" s="32">
        <f t="shared" si="307"/>
        <v>8</v>
      </c>
      <c r="BD62" s="32">
        <f t="shared" si="308"/>
        <v>6</v>
      </c>
    </row>
    <row r="63" spans="1:65" ht="13.5" customHeight="1" x14ac:dyDescent="0.25">
      <c r="A63" s="34" t="s">
        <v>18</v>
      </c>
      <c r="B63" s="34">
        <f t="shared" si="6"/>
        <v>6</v>
      </c>
      <c r="C63" s="34">
        <f t="shared" ref="C63" si="633">C64+C31</f>
        <v>6</v>
      </c>
      <c r="D63" s="34">
        <f t="shared" ref="D63" si="634">D64+D31</f>
        <v>6</v>
      </c>
      <c r="E63" s="34">
        <f t="shared" si="8"/>
        <v>6</v>
      </c>
      <c r="F63" s="34">
        <f t="shared" ref="F63" si="635">F64+F31</f>
        <v>6</v>
      </c>
      <c r="G63" s="34">
        <f t="shared" ref="G63" si="636">G64+G31</f>
        <v>6</v>
      </c>
      <c r="H63" s="34">
        <f t="shared" ref="H63:I63" si="637">H64+H31</f>
        <v>6</v>
      </c>
      <c r="I63" s="34">
        <f t="shared" si="637"/>
        <v>6</v>
      </c>
      <c r="J63" s="34">
        <f t="shared" si="14"/>
        <v>6</v>
      </c>
      <c r="K63" s="34">
        <f t="shared" ref="K63" si="638">K64+K31</f>
        <v>6</v>
      </c>
      <c r="L63" s="34">
        <f t="shared" ref="L63" si="639">L64+L31</f>
        <v>6</v>
      </c>
      <c r="M63" s="34">
        <f t="shared" ref="M63" si="640">M64+M31</f>
        <v>6</v>
      </c>
      <c r="N63" s="34">
        <f t="shared" ref="N63:O63" si="641">N64+N31</f>
        <v>6</v>
      </c>
      <c r="O63" s="34">
        <f t="shared" si="641"/>
        <v>6</v>
      </c>
      <c r="P63" s="34">
        <f t="shared" ref="P63" si="642">P64+P31</f>
        <v>6</v>
      </c>
      <c r="Q63" s="34">
        <f t="shared" ref="Q63" si="643">Q64+Q31</f>
        <v>6</v>
      </c>
      <c r="R63" s="34">
        <f t="shared" ref="R63" si="644">R64+R31</f>
        <v>7</v>
      </c>
      <c r="S63" s="34">
        <f t="shared" ref="S63" si="645">S64+S31</f>
        <v>7</v>
      </c>
      <c r="T63" s="34">
        <f t="shared" ref="T63" si="646">T64+T31</f>
        <v>6</v>
      </c>
      <c r="U63" s="34">
        <f t="shared" ref="U63" si="647">U64+U31</f>
        <v>6</v>
      </c>
      <c r="V63" s="34">
        <f t="shared" ref="V63" si="648">V64+V31</f>
        <v>6</v>
      </c>
      <c r="W63" s="34">
        <f t="shared" ref="W63" si="649">W64+W31</f>
        <v>6</v>
      </c>
      <c r="X63" s="34">
        <f t="shared" ref="X63" si="650">X64+X31</f>
        <v>6</v>
      </c>
      <c r="Y63" s="34">
        <f t="shared" ref="Y63" si="651">Y64+Y31</f>
        <v>6</v>
      </c>
      <c r="Z63" s="34">
        <f t="shared" ref="Z63" si="652">Z64+Z31</f>
        <v>7</v>
      </c>
      <c r="AA63" s="34">
        <f t="shared" ref="AA63" si="653">AA64+AA31</f>
        <v>7</v>
      </c>
      <c r="AB63" s="34">
        <f t="shared" ref="AB63" si="654">AB64+AB31</f>
        <v>7</v>
      </c>
      <c r="AC63" s="34">
        <f t="shared" ref="AC63" si="655">AC64+AC31</f>
        <v>6</v>
      </c>
      <c r="AD63" s="34">
        <f t="shared" ref="AD63:AF63" si="656">AD64+AD31</f>
        <v>6</v>
      </c>
      <c r="AE63" s="34">
        <f t="shared" ref="AE63" si="657">AE64+AE31</f>
        <v>6</v>
      </c>
      <c r="AF63" s="34">
        <f t="shared" si="656"/>
        <v>6</v>
      </c>
      <c r="AG63" s="34">
        <f t="shared" ref="AG63:AH63" si="658">AG64+AG31</f>
        <v>6</v>
      </c>
      <c r="AH63" s="34">
        <f t="shared" si="658"/>
        <v>6</v>
      </c>
      <c r="AI63" s="34">
        <f t="shared" ref="AI63:AR63" si="659">AI64+AI31</f>
        <v>6</v>
      </c>
      <c r="AJ63" s="34">
        <f t="shared" ref="AJ63" si="660">AJ64+AJ31</f>
        <v>6</v>
      </c>
      <c r="AK63" s="34">
        <f t="shared" ref="AK63" si="661">AK64+AK31</f>
        <v>5</v>
      </c>
      <c r="AL63" s="34">
        <f t="shared" ref="AL63" si="662">AL64+AL31</f>
        <v>5</v>
      </c>
      <c r="AM63" s="34">
        <f t="shared" ref="AM63" si="663">AM64+AM31</f>
        <v>5</v>
      </c>
      <c r="AN63" s="34">
        <f t="shared" ref="AN63" si="664">AN64+AN31</f>
        <v>5</v>
      </c>
      <c r="AO63" s="34">
        <f t="shared" ref="AO63" si="665">AO64+AO31</f>
        <v>4</v>
      </c>
      <c r="AP63" s="34">
        <f t="shared" ref="AP63" si="666">AP64+AP31</f>
        <v>4</v>
      </c>
      <c r="AQ63" s="34">
        <f t="shared" ref="AQ63" si="667">AQ64+AQ31</f>
        <v>3</v>
      </c>
      <c r="AR63" s="34">
        <f t="shared" si="659"/>
        <v>3</v>
      </c>
      <c r="AS63" s="34">
        <f t="shared" si="189"/>
        <v>3</v>
      </c>
      <c r="AT63" s="34">
        <f t="shared" ref="AT63" si="668">AT64+AT31</f>
        <v>3</v>
      </c>
      <c r="AU63" s="34">
        <f t="shared" si="191"/>
        <v>3</v>
      </c>
      <c r="AV63" s="34">
        <f t="shared" si="192"/>
        <v>3</v>
      </c>
      <c r="AW63" s="34">
        <f t="shared" si="229"/>
        <v>3</v>
      </c>
      <c r="AX63" s="34">
        <f t="shared" si="230"/>
        <v>3</v>
      </c>
      <c r="AY63" s="34">
        <f t="shared" si="231"/>
        <v>3</v>
      </c>
      <c r="AZ63" s="34">
        <f t="shared" si="268"/>
        <v>3</v>
      </c>
      <c r="BA63" s="34">
        <f t="shared" si="269"/>
        <v>3</v>
      </c>
      <c r="BB63" s="34">
        <f t="shared" si="306"/>
        <v>2</v>
      </c>
      <c r="BC63" s="32">
        <f t="shared" si="307"/>
        <v>2</v>
      </c>
      <c r="BD63" s="32">
        <f t="shared" si="308"/>
        <v>1</v>
      </c>
    </row>
    <row r="64" spans="1:65" ht="13.5" customHeight="1" x14ac:dyDescent="0.25">
      <c r="A64" s="34" t="s">
        <v>17</v>
      </c>
      <c r="B64" s="34">
        <f t="shared" si="6"/>
        <v>1</v>
      </c>
      <c r="C64" s="34">
        <f t="shared" ref="C64" si="669">C65+C32</f>
        <v>1</v>
      </c>
      <c r="D64" s="34">
        <f t="shared" ref="D64" si="670">D65+D32</f>
        <v>1</v>
      </c>
      <c r="E64" s="34">
        <f t="shared" si="8"/>
        <v>1</v>
      </c>
      <c r="F64" s="34">
        <f t="shared" ref="F64" si="671">F65+F32</f>
        <v>1</v>
      </c>
      <c r="G64" s="34">
        <f t="shared" ref="G64" si="672">G65+G32</f>
        <v>1</v>
      </c>
      <c r="H64" s="34">
        <f t="shared" ref="H64:I64" si="673">H65+H32</f>
        <v>1</v>
      </c>
      <c r="I64" s="34">
        <f t="shared" si="673"/>
        <v>1</v>
      </c>
      <c r="J64" s="34">
        <f t="shared" si="14"/>
        <v>1</v>
      </c>
      <c r="K64" s="34">
        <f t="shared" ref="K64" si="674">K65+K32</f>
        <v>1</v>
      </c>
      <c r="L64" s="34">
        <f t="shared" ref="L64" si="675">L65+L32</f>
        <v>1</v>
      </c>
      <c r="M64" s="34">
        <f t="shared" ref="M64" si="676">M65+M32</f>
        <v>1</v>
      </c>
      <c r="N64" s="34">
        <f t="shared" ref="N64:O64" si="677">N65+N32</f>
        <v>1</v>
      </c>
      <c r="O64" s="34">
        <f t="shared" si="677"/>
        <v>1</v>
      </c>
      <c r="P64" s="34">
        <f t="shared" ref="P64" si="678">P65+P32</f>
        <v>1</v>
      </c>
      <c r="Q64" s="34">
        <f t="shared" ref="Q64" si="679">Q65+Q32</f>
        <v>1</v>
      </c>
      <c r="R64" s="34">
        <f t="shared" ref="R64" si="680">R65+R32</f>
        <v>1</v>
      </c>
      <c r="S64" s="34">
        <f t="shared" ref="S64" si="681">S65+S32</f>
        <v>1</v>
      </c>
      <c r="T64" s="34">
        <f t="shared" ref="T64" si="682">T65+T32</f>
        <v>1</v>
      </c>
      <c r="U64" s="34">
        <f t="shared" ref="U64" si="683">U65+U32</f>
        <v>1</v>
      </c>
      <c r="V64" s="34">
        <f t="shared" ref="V64" si="684">V65+V32</f>
        <v>1</v>
      </c>
      <c r="W64" s="34">
        <f t="shared" ref="W64" si="685">W65+W32</f>
        <v>1</v>
      </c>
      <c r="X64" s="34">
        <f t="shared" ref="X64" si="686">X65+X32</f>
        <v>1</v>
      </c>
      <c r="Y64" s="34">
        <f t="shared" ref="Y64" si="687">Y65+Y32</f>
        <v>1</v>
      </c>
      <c r="Z64" s="34">
        <f t="shared" ref="Z64" si="688">Z65+Z32</f>
        <v>2</v>
      </c>
      <c r="AA64" s="34">
        <f t="shared" ref="AA64" si="689">AA65+AA32</f>
        <v>2</v>
      </c>
      <c r="AB64" s="34">
        <f t="shared" ref="AB64" si="690">AB65+AB32</f>
        <v>2</v>
      </c>
      <c r="AC64" s="34">
        <f t="shared" ref="AC64" si="691">AC65+AC32</f>
        <v>2</v>
      </c>
      <c r="AD64" s="34">
        <f t="shared" ref="AD64:AF64" si="692">AD65+AD32</f>
        <v>2</v>
      </c>
      <c r="AE64" s="34">
        <f t="shared" ref="AE64" si="693">AE65+AE32</f>
        <v>2</v>
      </c>
      <c r="AF64" s="34">
        <f t="shared" si="692"/>
        <v>2</v>
      </c>
      <c r="AG64" s="34">
        <f t="shared" ref="AG64:AH64" si="694">AG65+AG32</f>
        <v>2</v>
      </c>
      <c r="AH64" s="34">
        <f t="shared" si="694"/>
        <v>2</v>
      </c>
      <c r="AI64" s="34">
        <f t="shared" ref="AI64:AR64" si="695">AI65+AI32</f>
        <v>2</v>
      </c>
      <c r="AJ64" s="34">
        <f t="shared" ref="AJ64" si="696">AJ65+AJ32</f>
        <v>2</v>
      </c>
      <c r="AK64" s="34">
        <f t="shared" ref="AK64" si="697">AK65+AK32</f>
        <v>2</v>
      </c>
      <c r="AL64" s="34">
        <f t="shared" ref="AL64" si="698">AL65+AL32</f>
        <v>2</v>
      </c>
      <c r="AM64" s="34">
        <f t="shared" ref="AM64" si="699">AM65+AM32</f>
        <v>2</v>
      </c>
      <c r="AN64" s="34">
        <f t="shared" ref="AN64" si="700">AN65+AN32</f>
        <v>2</v>
      </c>
      <c r="AO64" s="34">
        <f t="shared" ref="AO64" si="701">AO65+AO32</f>
        <v>1</v>
      </c>
      <c r="AP64" s="34">
        <f t="shared" ref="AP64" si="702">AP65+AP32</f>
        <v>1</v>
      </c>
      <c r="AQ64" s="34">
        <f t="shared" ref="AQ64" si="703">AQ65+AQ32</f>
        <v>1</v>
      </c>
      <c r="AR64" s="34">
        <f t="shared" si="695"/>
        <v>1</v>
      </c>
      <c r="AS64" s="34">
        <f t="shared" si="189"/>
        <v>1</v>
      </c>
      <c r="AT64" s="34">
        <f t="shared" ref="AT64" si="704">AT65+AT32</f>
        <v>1</v>
      </c>
      <c r="AU64" s="34">
        <f t="shared" si="191"/>
        <v>1</v>
      </c>
      <c r="AV64" s="34">
        <f t="shared" si="192"/>
        <v>1</v>
      </c>
      <c r="AW64" s="34">
        <f t="shared" si="229"/>
        <v>1</v>
      </c>
      <c r="AX64" s="34">
        <f t="shared" si="230"/>
        <v>1</v>
      </c>
      <c r="AY64" s="34">
        <f t="shared" si="231"/>
        <v>1</v>
      </c>
      <c r="AZ64" s="34">
        <f t="shared" si="268"/>
        <v>1</v>
      </c>
      <c r="BA64" s="34">
        <f t="shared" si="269"/>
        <v>1</v>
      </c>
      <c r="BB64" s="34">
        <f t="shared" si="306"/>
        <v>1</v>
      </c>
      <c r="BC64" s="32">
        <f t="shared" si="307"/>
        <v>1</v>
      </c>
      <c r="BD64" s="32">
        <f t="shared" si="308"/>
        <v>1</v>
      </c>
    </row>
    <row r="65" spans="1:57" ht="13.5" customHeight="1" x14ac:dyDescent="0.25">
      <c r="A65" s="34" t="s">
        <v>16</v>
      </c>
      <c r="B65" s="134">
        <f t="shared" si="6"/>
        <v>1</v>
      </c>
      <c r="C65" s="134">
        <f t="shared" ref="C65" si="705">C66+C33</f>
        <v>1</v>
      </c>
      <c r="D65" s="134">
        <f t="shared" ref="D65" si="706">D66+D33</f>
        <v>1</v>
      </c>
      <c r="E65" s="134">
        <f t="shared" si="8"/>
        <v>1</v>
      </c>
      <c r="F65" s="134">
        <f t="shared" ref="F65" si="707">F66+F33</f>
        <v>1</v>
      </c>
      <c r="G65" s="134">
        <f t="shared" ref="G65" si="708">G66+G33</f>
        <v>1</v>
      </c>
      <c r="H65" s="134">
        <f t="shared" ref="H65:I65" si="709">H66+H33</f>
        <v>1</v>
      </c>
      <c r="I65" s="134">
        <f t="shared" si="709"/>
        <v>1</v>
      </c>
      <c r="J65" s="134">
        <f t="shared" si="14"/>
        <v>1</v>
      </c>
      <c r="K65" s="134">
        <f t="shared" ref="K65" si="710">K66+K33</f>
        <v>1</v>
      </c>
      <c r="L65" s="134">
        <f t="shared" ref="L65" si="711">L66+L33</f>
        <v>1</v>
      </c>
      <c r="M65" s="134">
        <f t="shared" ref="M65" si="712">M66+M33</f>
        <v>1</v>
      </c>
      <c r="N65" s="134">
        <f t="shared" ref="N65:O65" si="713">N66+N33</f>
        <v>1</v>
      </c>
      <c r="O65" s="134">
        <f t="shared" si="713"/>
        <v>1</v>
      </c>
      <c r="P65" s="134">
        <f t="shared" ref="P65" si="714">P66+P33</f>
        <v>1</v>
      </c>
      <c r="Q65" s="134">
        <f t="shared" ref="Q65" si="715">Q66+Q33</f>
        <v>1</v>
      </c>
      <c r="R65" s="134">
        <f t="shared" ref="R65" si="716">R66+R33</f>
        <v>1</v>
      </c>
      <c r="S65" s="134">
        <f t="shared" ref="S65" si="717">S66+S33</f>
        <v>1</v>
      </c>
      <c r="T65" s="134">
        <f t="shared" ref="T65" si="718">T66+T33</f>
        <v>1</v>
      </c>
      <c r="U65" s="134">
        <f t="shared" ref="U65" si="719">U66+U33</f>
        <v>1</v>
      </c>
      <c r="V65" s="134">
        <f t="shared" ref="V65" si="720">V66+V33</f>
        <v>1</v>
      </c>
      <c r="W65" s="134">
        <f t="shared" ref="W65" si="721">W66+W33</f>
        <v>1</v>
      </c>
      <c r="X65" s="134">
        <f t="shared" ref="X65" si="722">X66+X33</f>
        <v>1</v>
      </c>
      <c r="Y65" s="134">
        <f t="shared" ref="Y65" si="723">Y66+Y33</f>
        <v>1</v>
      </c>
      <c r="Z65" s="134">
        <f t="shared" ref="Z65" si="724">Z66+Z33</f>
        <v>2</v>
      </c>
      <c r="AA65" s="134">
        <f t="shared" ref="AA65" si="725">AA66+AA33</f>
        <v>2</v>
      </c>
      <c r="AB65" s="134">
        <f t="shared" ref="AB65" si="726">AB66+AB33</f>
        <v>2</v>
      </c>
      <c r="AC65" s="134">
        <f t="shared" ref="AC65" si="727">AC66+AC33</f>
        <v>2</v>
      </c>
      <c r="AD65" s="134">
        <f t="shared" ref="AD65:AF65" si="728">AD66+AD33</f>
        <v>2</v>
      </c>
      <c r="AE65" s="134">
        <f t="shared" ref="AE65" si="729">AE66+AE33</f>
        <v>2</v>
      </c>
      <c r="AF65" s="134">
        <f t="shared" si="728"/>
        <v>2</v>
      </c>
      <c r="AG65" s="134">
        <f t="shared" ref="AG65:AH65" si="730">AG66+AG33</f>
        <v>2</v>
      </c>
      <c r="AH65" s="134">
        <f t="shared" si="730"/>
        <v>2</v>
      </c>
      <c r="AI65" s="134">
        <f t="shared" ref="AI65:AR65" si="731">AI66+AI33</f>
        <v>2</v>
      </c>
      <c r="AJ65" s="134">
        <f t="shared" ref="AJ65" si="732">AJ66+AJ33</f>
        <v>2</v>
      </c>
      <c r="AK65" s="134">
        <f t="shared" ref="AK65" si="733">AK66+AK33</f>
        <v>2</v>
      </c>
      <c r="AL65" s="134">
        <f t="shared" ref="AL65" si="734">AL66+AL33</f>
        <v>2</v>
      </c>
      <c r="AM65" s="134">
        <f t="shared" ref="AM65" si="735">AM66+AM33</f>
        <v>2</v>
      </c>
      <c r="AN65" s="134">
        <f t="shared" ref="AN65" si="736">AN66+AN33</f>
        <v>2</v>
      </c>
      <c r="AO65" s="134">
        <f t="shared" ref="AO65" si="737">AO66+AO33</f>
        <v>1</v>
      </c>
      <c r="AP65" s="134">
        <f t="shared" ref="AP65" si="738">AP66+AP33</f>
        <v>1</v>
      </c>
      <c r="AQ65" s="134">
        <f t="shared" ref="AQ65" si="739">AQ66+AQ33</f>
        <v>1</v>
      </c>
      <c r="AR65" s="134">
        <f t="shared" si="731"/>
        <v>1</v>
      </c>
      <c r="AS65" s="134">
        <f t="shared" si="189"/>
        <v>1</v>
      </c>
      <c r="AT65" s="134">
        <f t="shared" ref="AT65" si="740">AT66+AT33</f>
        <v>1</v>
      </c>
      <c r="AU65" s="134">
        <f t="shared" si="191"/>
        <v>1</v>
      </c>
      <c r="AV65" s="134">
        <f t="shared" si="192"/>
        <v>1</v>
      </c>
      <c r="AW65" s="134">
        <f t="shared" si="229"/>
        <v>1</v>
      </c>
      <c r="AX65" s="134">
        <f t="shared" si="230"/>
        <v>1</v>
      </c>
      <c r="AY65" s="134">
        <f t="shared" si="231"/>
        <v>1</v>
      </c>
      <c r="AZ65" s="34">
        <f t="shared" si="268"/>
        <v>1</v>
      </c>
      <c r="BA65" s="34">
        <f t="shared" si="269"/>
        <v>1</v>
      </c>
      <c r="BB65" s="34">
        <f t="shared" si="306"/>
        <v>1</v>
      </c>
      <c r="BC65" s="32">
        <f t="shared" si="307"/>
        <v>1</v>
      </c>
      <c r="BD65" s="32">
        <f t="shared" si="308"/>
        <v>1</v>
      </c>
    </row>
    <row r="66" spans="1:57" ht="13.5" customHeight="1" x14ac:dyDescent="0.25">
      <c r="A66" s="36" t="s">
        <v>37</v>
      </c>
      <c r="B66" s="36">
        <f t="shared" ref="B66:J66" si="741">B34</f>
        <v>0</v>
      </c>
      <c r="C66" s="36">
        <f t="shared" ref="C66" si="742">C34</f>
        <v>0</v>
      </c>
      <c r="D66" s="36">
        <f t="shared" si="741"/>
        <v>0</v>
      </c>
      <c r="E66" s="36">
        <f t="shared" ref="E66:F66" si="743">E34</f>
        <v>0</v>
      </c>
      <c r="F66" s="36">
        <f t="shared" si="743"/>
        <v>0</v>
      </c>
      <c r="G66" s="36">
        <f t="shared" ref="G66" si="744">G34</f>
        <v>0</v>
      </c>
      <c r="H66" s="36">
        <f t="shared" ref="H66:I66" si="745">H34</f>
        <v>0</v>
      </c>
      <c r="I66" s="36">
        <f t="shared" si="745"/>
        <v>0</v>
      </c>
      <c r="J66" s="36">
        <f t="shared" si="741"/>
        <v>0</v>
      </c>
      <c r="K66" s="36">
        <f t="shared" ref="K66" si="746">K34</f>
        <v>0</v>
      </c>
      <c r="L66" s="36">
        <f t="shared" ref="L66" si="747">L34</f>
        <v>0</v>
      </c>
      <c r="M66" s="36">
        <f t="shared" ref="M66" si="748">M34</f>
        <v>0</v>
      </c>
      <c r="N66" s="36">
        <f t="shared" ref="N66:O66" si="749">N34</f>
        <v>0</v>
      </c>
      <c r="O66" s="36">
        <f t="shared" si="749"/>
        <v>0</v>
      </c>
      <c r="P66" s="36">
        <f t="shared" ref="P66" si="750">P34</f>
        <v>0</v>
      </c>
      <c r="Q66" s="36">
        <f t="shared" ref="Q66" si="751">Q34</f>
        <v>0</v>
      </c>
      <c r="R66" s="36">
        <f t="shared" ref="R66" si="752">R34</f>
        <v>0</v>
      </c>
      <c r="S66" s="36">
        <f t="shared" ref="S66" si="753">S34</f>
        <v>0</v>
      </c>
      <c r="T66" s="36">
        <f t="shared" ref="T66" si="754">T34</f>
        <v>0</v>
      </c>
      <c r="U66" s="36">
        <f t="shared" ref="U66" si="755">U34</f>
        <v>0</v>
      </c>
      <c r="V66" s="36">
        <f t="shared" ref="V66" si="756">V34</f>
        <v>0</v>
      </c>
      <c r="W66" s="36">
        <f t="shared" ref="W66" si="757">W34</f>
        <v>0</v>
      </c>
      <c r="X66" s="36">
        <f t="shared" ref="X66" si="758">X34</f>
        <v>0</v>
      </c>
      <c r="Y66" s="36">
        <f t="shared" ref="Y66" si="759">Y34</f>
        <v>0</v>
      </c>
      <c r="Z66" s="36">
        <f t="shared" ref="Z66" si="760">Z34</f>
        <v>1</v>
      </c>
      <c r="AA66" s="36">
        <f t="shared" ref="AA66" si="761">AA34</f>
        <v>1</v>
      </c>
      <c r="AB66" s="36">
        <f t="shared" ref="AB66" si="762">AB34</f>
        <v>1</v>
      </c>
      <c r="AC66" s="36">
        <f t="shared" ref="AC66" si="763">AC34</f>
        <v>1</v>
      </c>
      <c r="AD66" s="36">
        <f t="shared" ref="AD66:AF66" si="764">AD34</f>
        <v>1</v>
      </c>
      <c r="AE66" s="36">
        <f t="shared" ref="AE66" si="765">AE34</f>
        <v>1</v>
      </c>
      <c r="AF66" s="36">
        <f t="shared" si="764"/>
        <v>1</v>
      </c>
      <c r="AG66" s="36">
        <f t="shared" ref="AG66:AH66" si="766">AG34</f>
        <v>1</v>
      </c>
      <c r="AH66" s="36">
        <f t="shared" si="766"/>
        <v>1</v>
      </c>
      <c r="AI66" s="36">
        <f t="shared" ref="AI66:AN66" si="767">AI34</f>
        <v>1</v>
      </c>
      <c r="AJ66" s="36">
        <f t="shared" si="767"/>
        <v>1</v>
      </c>
      <c r="AK66" s="36">
        <f t="shared" si="767"/>
        <v>1</v>
      </c>
      <c r="AL66" s="36">
        <f t="shared" si="767"/>
        <v>1</v>
      </c>
      <c r="AM66" s="36">
        <f t="shared" si="767"/>
        <v>1</v>
      </c>
      <c r="AN66" s="36">
        <f t="shared" si="767"/>
        <v>1</v>
      </c>
      <c r="AO66" s="36">
        <v>0</v>
      </c>
      <c r="AP66" s="36">
        <v>0</v>
      </c>
      <c r="AQ66" s="36">
        <v>0</v>
      </c>
      <c r="AR66" s="36">
        <v>0</v>
      </c>
      <c r="AS66" s="36">
        <v>0</v>
      </c>
      <c r="AT66" s="36">
        <v>0</v>
      </c>
      <c r="AU66" s="36">
        <v>0</v>
      </c>
      <c r="AV66" s="36">
        <v>0</v>
      </c>
      <c r="AW66" s="36">
        <v>0</v>
      </c>
      <c r="AX66" s="36">
        <v>0</v>
      </c>
      <c r="AY66" s="36">
        <v>0</v>
      </c>
      <c r="AZ66" s="36">
        <v>0</v>
      </c>
      <c r="BA66" s="36">
        <v>0</v>
      </c>
      <c r="BB66" s="36">
        <v>0</v>
      </c>
      <c r="BC66" s="33">
        <v>0</v>
      </c>
      <c r="BD66" s="33">
        <v>1</v>
      </c>
    </row>
    <row r="67" spans="1:57" ht="21.75" customHeight="1" x14ac:dyDescent="0.25">
      <c r="A67" s="209" t="s">
        <v>97</v>
      </c>
      <c r="B67" s="209"/>
      <c r="C67" s="209"/>
      <c r="D67" s="209"/>
      <c r="E67" s="209"/>
      <c r="F67" s="209"/>
      <c r="G67" s="209"/>
      <c r="H67" s="209"/>
      <c r="I67" s="209"/>
      <c r="J67" s="209"/>
      <c r="K67" s="209"/>
      <c r="L67" s="209"/>
      <c r="M67" s="209"/>
      <c r="N67" s="209"/>
      <c r="O67" s="209"/>
      <c r="P67" s="209"/>
      <c r="Q67" s="209"/>
      <c r="R67" s="209"/>
      <c r="S67" s="209"/>
      <c r="T67" s="209"/>
      <c r="U67" s="209"/>
      <c r="V67" s="209"/>
      <c r="W67" s="209"/>
      <c r="X67" s="209"/>
      <c r="Y67" s="209"/>
      <c r="Z67" s="209"/>
      <c r="AA67" s="209"/>
      <c r="AB67" s="209"/>
      <c r="AC67" s="209"/>
      <c r="AD67" s="209"/>
      <c r="AE67" s="209"/>
      <c r="AF67" s="209"/>
      <c r="AG67" s="209"/>
      <c r="AH67" s="209"/>
      <c r="AI67" s="209"/>
      <c r="AJ67" s="209"/>
      <c r="AK67" s="209"/>
      <c r="AL67" s="209"/>
      <c r="AM67" s="209"/>
      <c r="AN67" s="209"/>
      <c r="AO67" s="209"/>
      <c r="AP67" s="209"/>
      <c r="AQ67" s="209"/>
      <c r="AR67" s="209"/>
      <c r="AS67" s="209"/>
      <c r="AT67" s="209"/>
      <c r="AU67" s="209"/>
      <c r="AV67" s="209"/>
      <c r="AW67" s="209"/>
      <c r="AX67" s="209"/>
      <c r="AY67" s="209"/>
      <c r="AZ67" s="209"/>
      <c r="BA67" s="209"/>
      <c r="BB67" s="209"/>
      <c r="BC67" s="209"/>
      <c r="BD67" s="209"/>
      <c r="BE67" s="38"/>
    </row>
    <row r="68" spans="1:57" x14ac:dyDescent="0.25">
      <c r="A68" s="16" t="s">
        <v>59</v>
      </c>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c r="AC68" s="16"/>
      <c r="AD68" s="16"/>
      <c r="AE68" s="16"/>
      <c r="AF68" s="16"/>
      <c r="AG68" s="16"/>
      <c r="AH68" s="16"/>
      <c r="AI68" s="16"/>
      <c r="AJ68" s="16"/>
      <c r="AK68" s="16"/>
      <c r="AL68" s="16"/>
      <c r="AM68" s="16"/>
      <c r="AN68" s="16"/>
      <c r="AO68" s="16"/>
      <c r="AP68" s="16"/>
      <c r="AQ68" s="16"/>
      <c r="AR68" s="16"/>
      <c r="AS68" s="16"/>
      <c r="AU68" s="16"/>
      <c r="AW68" s="16"/>
      <c r="AX68" s="16"/>
      <c r="AZ68" s="16"/>
      <c r="BA68" s="17"/>
    </row>
    <row r="69" spans="1:57" x14ac:dyDescent="0.25">
      <c r="A69" s="25" t="s">
        <v>57</v>
      </c>
      <c r="B69" s="119" t="s">
        <v>14</v>
      </c>
      <c r="C69" s="119"/>
      <c r="D69" s="119"/>
      <c r="E69" s="119"/>
      <c r="F69" s="119"/>
      <c r="G69" s="119"/>
      <c r="H69" s="119"/>
      <c r="I69" s="119"/>
      <c r="J69" s="119"/>
      <c r="K69" s="119"/>
      <c r="L69" s="119"/>
      <c r="M69" s="119"/>
      <c r="N69" s="119"/>
      <c r="O69" s="119"/>
      <c r="P69" s="119"/>
      <c r="Q69" s="119"/>
      <c r="R69" s="119"/>
      <c r="S69" s="119"/>
      <c r="T69" s="119"/>
      <c r="U69" s="119"/>
      <c r="V69" s="119"/>
      <c r="W69" s="119"/>
      <c r="X69" s="119"/>
      <c r="Y69" s="119"/>
      <c r="Z69" s="119"/>
      <c r="AA69" s="119"/>
      <c r="AB69" s="119"/>
      <c r="AC69" s="119"/>
      <c r="AD69" s="119"/>
      <c r="AE69" s="119"/>
      <c r="AF69" s="119"/>
      <c r="AG69" s="119"/>
      <c r="AH69" s="119"/>
      <c r="AI69" s="119"/>
      <c r="AJ69" s="119"/>
      <c r="AK69" s="119"/>
      <c r="AL69" s="119"/>
      <c r="AM69" s="119"/>
      <c r="AN69" s="119"/>
      <c r="AO69" s="119"/>
      <c r="AP69" s="119"/>
      <c r="AQ69" s="119"/>
      <c r="AR69" s="119"/>
      <c r="AS69" s="25"/>
      <c r="AU69" s="119"/>
      <c r="AW69" s="25"/>
      <c r="AX69" s="25"/>
      <c r="AZ69" s="119"/>
      <c r="BA69" s="18"/>
    </row>
    <row r="70" spans="1:57" x14ac:dyDescent="0.25">
      <c r="A70" s="115" t="s">
        <v>67</v>
      </c>
      <c r="B70" s="115" t="s">
        <v>58</v>
      </c>
      <c r="C70" s="115"/>
      <c r="D70" s="115"/>
      <c r="E70" s="115"/>
      <c r="F70" s="115"/>
      <c r="G70" s="115"/>
      <c r="H70" s="115"/>
      <c r="I70" s="115"/>
      <c r="J70" s="115"/>
      <c r="K70" s="115"/>
      <c r="L70" s="115"/>
      <c r="M70" s="115"/>
      <c r="N70" s="115"/>
      <c r="O70" s="115"/>
      <c r="P70" s="115"/>
      <c r="Q70" s="115"/>
      <c r="R70" s="115"/>
      <c r="S70" s="115"/>
      <c r="T70" s="115"/>
      <c r="U70" s="115"/>
      <c r="V70" s="115"/>
      <c r="W70" s="115"/>
      <c r="X70" s="115"/>
      <c r="Y70" s="115"/>
      <c r="Z70" s="115"/>
      <c r="AA70" s="115"/>
      <c r="AB70" s="115"/>
      <c r="AC70" s="115"/>
      <c r="AD70" s="115"/>
      <c r="AE70" s="115"/>
      <c r="AF70" s="115"/>
      <c r="AG70" s="115"/>
      <c r="AH70" s="115"/>
      <c r="AI70" s="115"/>
      <c r="AJ70" s="115"/>
      <c r="AK70" s="115"/>
      <c r="AL70" s="115"/>
      <c r="AM70" s="115"/>
      <c r="AN70" s="115"/>
      <c r="AO70" s="115"/>
      <c r="AP70" s="115"/>
      <c r="AQ70" s="115"/>
      <c r="AR70" s="115"/>
      <c r="AS70" s="115"/>
      <c r="AU70" s="115"/>
      <c r="AW70" s="115"/>
      <c r="AX70" s="115"/>
      <c r="AZ70" s="104"/>
      <c r="BA70" s="18"/>
    </row>
    <row r="71" spans="1:57" x14ac:dyDescent="0.25">
      <c r="A71" s="130">
        <v>44047</v>
      </c>
      <c r="B71" s="158" t="s">
        <v>240</v>
      </c>
      <c r="C71" s="158"/>
      <c r="D71" s="158"/>
      <c r="E71" s="158"/>
      <c r="F71" s="158"/>
      <c r="G71" s="158"/>
      <c r="H71" s="158"/>
      <c r="I71" s="158"/>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15"/>
      <c r="AU71" s="115"/>
      <c r="AW71" s="115"/>
      <c r="AX71" s="115"/>
      <c r="AZ71" s="104"/>
      <c r="BA71" s="18"/>
    </row>
    <row r="72" spans="1:57" x14ac:dyDescent="0.25">
      <c r="A72" s="130">
        <v>44046</v>
      </c>
      <c r="B72" s="158" t="s">
        <v>239</v>
      </c>
      <c r="C72" s="158"/>
      <c r="D72" s="158"/>
      <c r="E72" s="158"/>
      <c r="F72" s="158"/>
      <c r="G72" s="158"/>
      <c r="H72" s="158"/>
      <c r="I72" s="158"/>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15"/>
      <c r="AU72" s="115"/>
      <c r="AW72" s="115"/>
      <c r="AX72" s="115"/>
      <c r="AZ72" s="104"/>
      <c r="BA72" s="18"/>
    </row>
    <row r="73" spans="1:57" x14ac:dyDescent="0.25">
      <c r="A73" s="130">
        <v>44043</v>
      </c>
      <c r="B73" s="158" t="s">
        <v>238</v>
      </c>
      <c r="C73" s="158"/>
      <c r="D73" s="158"/>
      <c r="E73" s="158"/>
      <c r="F73" s="158"/>
      <c r="G73" s="158"/>
      <c r="H73" s="158"/>
      <c r="I73" s="158"/>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15"/>
      <c r="AU73" s="115"/>
      <c r="AW73" s="115"/>
      <c r="AX73" s="115"/>
      <c r="AZ73" s="104"/>
      <c r="BA73" s="18"/>
    </row>
    <row r="74" spans="1:57" x14ac:dyDescent="0.25">
      <c r="A74" s="130">
        <v>44041</v>
      </c>
      <c r="B74" s="158" t="s">
        <v>237</v>
      </c>
      <c r="C74" s="158"/>
      <c r="D74" s="158"/>
      <c r="E74" s="158"/>
      <c r="F74" s="158"/>
      <c r="G74" s="158"/>
      <c r="H74" s="158"/>
      <c r="I74" s="158"/>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15"/>
      <c r="AU74" s="115"/>
      <c r="AW74" s="115"/>
      <c r="AX74" s="115"/>
      <c r="AZ74" s="104"/>
      <c r="BA74" s="18"/>
    </row>
    <row r="75" spans="1:57" x14ac:dyDescent="0.25">
      <c r="A75" s="130">
        <v>44040</v>
      </c>
      <c r="B75" s="158" t="s">
        <v>227</v>
      </c>
      <c r="C75" s="158"/>
      <c r="D75" s="158"/>
      <c r="E75" s="158"/>
      <c r="F75" s="158"/>
      <c r="G75" s="158"/>
      <c r="H75" s="158"/>
      <c r="I75" s="158"/>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15"/>
      <c r="AU75" s="115"/>
      <c r="AW75" s="115"/>
      <c r="AX75" s="115"/>
      <c r="AZ75" s="104"/>
      <c r="BA75" s="18"/>
    </row>
    <row r="76" spans="1:57" x14ac:dyDescent="0.25">
      <c r="A76" s="130">
        <v>44039</v>
      </c>
      <c r="B76" s="158" t="s">
        <v>228</v>
      </c>
      <c r="C76" s="158"/>
      <c r="D76" s="158"/>
      <c r="E76" s="158"/>
      <c r="F76" s="158"/>
      <c r="G76" s="158"/>
      <c r="H76" s="158"/>
      <c r="I76" s="158"/>
      <c r="J76" s="158"/>
      <c r="K76" s="158"/>
      <c r="L76" s="158"/>
      <c r="M76" s="158"/>
      <c r="N76" s="158"/>
      <c r="O76" s="158"/>
      <c r="P76" s="158"/>
      <c r="Q76" s="158"/>
      <c r="R76" s="158"/>
      <c r="S76" s="158"/>
      <c r="T76" s="158"/>
      <c r="U76" s="158"/>
      <c r="V76" s="158"/>
      <c r="W76" s="158"/>
      <c r="X76" s="158"/>
      <c r="Y76" s="158"/>
      <c r="Z76" s="158"/>
      <c r="AA76" s="158"/>
      <c r="AB76" s="158"/>
      <c r="AC76" s="158"/>
      <c r="AD76" s="158"/>
      <c r="AE76" s="158"/>
      <c r="AF76" s="158"/>
      <c r="AG76" s="158"/>
      <c r="AH76" s="158"/>
      <c r="AI76" s="158"/>
      <c r="AJ76" s="158"/>
      <c r="AK76" s="158"/>
      <c r="AL76" s="158"/>
      <c r="AM76" s="158"/>
      <c r="AN76" s="158"/>
      <c r="AO76" s="158"/>
      <c r="AP76" s="158"/>
      <c r="AQ76" s="158"/>
      <c r="AR76" s="158"/>
      <c r="AS76" s="115"/>
      <c r="AU76" s="115"/>
      <c r="AW76" s="115"/>
      <c r="AX76" s="115"/>
      <c r="AZ76" s="104"/>
      <c r="BA76" s="18"/>
    </row>
    <row r="77" spans="1:57" x14ac:dyDescent="0.25">
      <c r="A77" s="130">
        <v>44036</v>
      </c>
      <c r="B77" s="158" t="s">
        <v>230</v>
      </c>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158"/>
      <c r="AQ77" s="158"/>
      <c r="AR77" s="158"/>
      <c r="AS77" s="115"/>
      <c r="AU77" s="115"/>
      <c r="AW77" s="115"/>
      <c r="AX77" s="115"/>
      <c r="AZ77" s="104"/>
      <c r="BA77" s="18"/>
    </row>
    <row r="78" spans="1:57" x14ac:dyDescent="0.25">
      <c r="A78" s="130">
        <v>44035</v>
      </c>
      <c r="B78" s="158" t="s">
        <v>229</v>
      </c>
      <c r="C78" s="158"/>
      <c r="D78" s="158"/>
      <c r="E78" s="158"/>
      <c r="F78" s="158"/>
      <c r="G78" s="158"/>
      <c r="H78" s="158"/>
      <c r="I78" s="158"/>
      <c r="J78" s="158"/>
      <c r="K78" s="158"/>
      <c r="L78" s="158"/>
      <c r="M78" s="158"/>
      <c r="N78" s="158"/>
      <c r="O78" s="158"/>
      <c r="P78" s="158"/>
      <c r="Q78" s="158"/>
      <c r="R78" s="158"/>
      <c r="S78" s="158"/>
      <c r="T78" s="158"/>
      <c r="U78" s="158"/>
      <c r="V78" s="158"/>
      <c r="W78" s="158"/>
      <c r="X78" s="158"/>
      <c r="Y78" s="158"/>
      <c r="Z78" s="158"/>
      <c r="AA78" s="158"/>
      <c r="AB78" s="158"/>
      <c r="AC78" s="158"/>
      <c r="AD78" s="158"/>
      <c r="AE78" s="158"/>
      <c r="AF78" s="158"/>
      <c r="AG78" s="158"/>
      <c r="AH78" s="158"/>
      <c r="AI78" s="158"/>
      <c r="AJ78" s="158"/>
      <c r="AK78" s="158"/>
      <c r="AL78" s="158"/>
      <c r="AM78" s="158"/>
      <c r="AN78" s="158"/>
      <c r="AO78" s="158"/>
      <c r="AP78" s="158"/>
      <c r="AQ78" s="158"/>
      <c r="AR78" s="158"/>
      <c r="AS78" s="115"/>
      <c r="AU78" s="115"/>
      <c r="AW78" s="115"/>
      <c r="AX78" s="115"/>
      <c r="AZ78" s="104"/>
      <c r="BA78" s="18"/>
    </row>
    <row r="79" spans="1:57" x14ac:dyDescent="0.25">
      <c r="A79" s="130">
        <v>44034</v>
      </c>
      <c r="B79" s="158" t="s">
        <v>221</v>
      </c>
      <c r="C79" s="158"/>
      <c r="D79" s="158"/>
      <c r="E79" s="158"/>
      <c r="F79" s="158"/>
      <c r="G79" s="158"/>
      <c r="H79" s="158"/>
      <c r="I79" s="158"/>
      <c r="J79" s="158"/>
      <c r="K79" s="158"/>
      <c r="L79" s="158"/>
      <c r="M79" s="158"/>
      <c r="N79" s="158"/>
      <c r="O79" s="158"/>
      <c r="P79" s="158"/>
      <c r="Q79" s="158"/>
      <c r="R79" s="158"/>
      <c r="S79" s="158"/>
      <c r="T79" s="158"/>
      <c r="U79" s="158"/>
      <c r="V79" s="158"/>
      <c r="W79" s="158"/>
      <c r="X79" s="158"/>
      <c r="Y79" s="158"/>
      <c r="Z79" s="158"/>
      <c r="AA79" s="158"/>
      <c r="AB79" s="158"/>
      <c r="AC79" s="158"/>
      <c r="AD79" s="158"/>
      <c r="AE79" s="158"/>
      <c r="AF79" s="158"/>
      <c r="AG79" s="158"/>
      <c r="AH79" s="158"/>
      <c r="AI79" s="158"/>
      <c r="AJ79" s="158"/>
      <c r="AK79" s="158"/>
      <c r="AL79" s="158"/>
      <c r="AM79" s="158"/>
      <c r="AN79" s="158"/>
      <c r="AO79" s="158"/>
      <c r="AP79" s="158"/>
      <c r="AQ79" s="158"/>
      <c r="AR79" s="158"/>
      <c r="AS79" s="115"/>
      <c r="AU79" s="115"/>
      <c r="AW79" s="115"/>
      <c r="AX79" s="115"/>
      <c r="AZ79" s="104"/>
      <c r="BA79" s="18"/>
    </row>
    <row r="80" spans="1:57" x14ac:dyDescent="0.25">
      <c r="A80" s="130">
        <v>44033</v>
      </c>
      <c r="B80" s="158" t="s">
        <v>217</v>
      </c>
      <c r="C80" s="158"/>
      <c r="D80" s="158"/>
      <c r="E80" s="15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15"/>
      <c r="AU80" s="115"/>
      <c r="AW80" s="115"/>
      <c r="AX80" s="115"/>
      <c r="AZ80" s="104"/>
      <c r="BA80" s="18"/>
    </row>
    <row r="81" spans="1:53" x14ac:dyDescent="0.25">
      <c r="A81" s="130">
        <v>44032</v>
      </c>
      <c r="B81" s="158" t="s">
        <v>213</v>
      </c>
      <c r="C81" s="158"/>
      <c r="D81" s="158"/>
      <c r="E81" s="158"/>
      <c r="F81" s="158"/>
      <c r="G81" s="158"/>
      <c r="H81" s="158"/>
      <c r="I81" s="158"/>
      <c r="J81" s="158"/>
      <c r="K81" s="158"/>
      <c r="L81" s="158"/>
      <c r="M81" s="158"/>
      <c r="N81" s="158"/>
      <c r="O81" s="158"/>
      <c r="P81" s="158"/>
      <c r="Q81" s="158"/>
      <c r="R81" s="158"/>
      <c r="S81" s="158"/>
      <c r="T81" s="158"/>
      <c r="U81" s="158"/>
      <c r="V81" s="158"/>
      <c r="W81" s="158"/>
      <c r="X81" s="158"/>
      <c r="Y81" s="158"/>
      <c r="Z81" s="158"/>
      <c r="AA81" s="158"/>
      <c r="AB81" s="158"/>
      <c r="AC81" s="158"/>
      <c r="AD81" s="158"/>
      <c r="AE81" s="158"/>
      <c r="AF81" s="158"/>
      <c r="AG81" s="158"/>
      <c r="AH81" s="158"/>
      <c r="AI81" s="158"/>
      <c r="AJ81" s="158"/>
      <c r="AK81" s="158"/>
      <c r="AL81" s="158"/>
      <c r="AM81" s="158"/>
      <c r="AN81" s="158"/>
      <c r="AO81" s="158"/>
      <c r="AP81" s="158"/>
      <c r="AQ81" s="158"/>
      <c r="AR81" s="158"/>
      <c r="AS81" s="115"/>
      <c r="AU81" s="115"/>
      <c r="AW81" s="115"/>
      <c r="AX81" s="115"/>
      <c r="AZ81" s="104"/>
      <c r="BA81" s="18"/>
    </row>
    <row r="82" spans="1:53" x14ac:dyDescent="0.25">
      <c r="A82" s="130">
        <v>44029</v>
      </c>
      <c r="B82" s="158" t="s">
        <v>210</v>
      </c>
      <c r="C82" s="158"/>
      <c r="D82" s="158"/>
      <c r="E82" s="158"/>
      <c r="F82" s="158"/>
      <c r="G82" s="158"/>
      <c r="H82" s="158"/>
      <c r="I82" s="158"/>
      <c r="J82" s="158"/>
      <c r="K82" s="158"/>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158"/>
      <c r="AJ82" s="158"/>
      <c r="AK82" s="158"/>
      <c r="AL82" s="158"/>
      <c r="AM82" s="158"/>
      <c r="AN82" s="158"/>
      <c r="AO82" s="158"/>
      <c r="AP82" s="158"/>
      <c r="AQ82" s="158"/>
      <c r="AR82" s="158"/>
      <c r="AS82" s="115"/>
      <c r="AU82" s="115"/>
      <c r="AW82" s="115"/>
      <c r="AX82" s="115"/>
      <c r="AZ82" s="104"/>
      <c r="BA82" s="18"/>
    </row>
    <row r="83" spans="1:53" x14ac:dyDescent="0.25">
      <c r="A83" s="130">
        <v>44028</v>
      </c>
      <c r="B83" s="158" t="s">
        <v>209</v>
      </c>
      <c r="C83" s="158"/>
      <c r="D83" s="158"/>
      <c r="E83" s="158"/>
      <c r="F83" s="158"/>
      <c r="G83" s="158"/>
      <c r="H83" s="158"/>
      <c r="I83" s="158"/>
      <c r="J83" s="158"/>
      <c r="K83" s="158"/>
      <c r="L83" s="158"/>
      <c r="M83" s="158"/>
      <c r="N83" s="158"/>
      <c r="O83" s="158"/>
      <c r="P83" s="158"/>
      <c r="Q83" s="158"/>
      <c r="R83" s="158"/>
      <c r="S83" s="158"/>
      <c r="T83" s="158"/>
      <c r="U83" s="158"/>
      <c r="V83" s="158"/>
      <c r="W83" s="158"/>
      <c r="X83" s="158"/>
      <c r="Y83" s="158"/>
      <c r="Z83" s="158"/>
      <c r="AA83" s="158"/>
      <c r="AB83" s="158"/>
      <c r="AC83" s="158"/>
      <c r="AD83" s="158"/>
      <c r="AE83" s="158"/>
      <c r="AF83" s="158"/>
      <c r="AG83" s="158"/>
      <c r="AH83" s="158"/>
      <c r="AI83" s="158"/>
      <c r="AJ83" s="158"/>
      <c r="AK83" s="158"/>
      <c r="AL83" s="158"/>
      <c r="AM83" s="158"/>
      <c r="AN83" s="158"/>
      <c r="AO83" s="158"/>
      <c r="AP83" s="158"/>
      <c r="AQ83" s="158"/>
      <c r="AR83" s="158"/>
      <c r="AS83" s="115"/>
      <c r="AU83" s="115"/>
      <c r="AW83" s="115"/>
      <c r="AX83" s="115"/>
      <c r="AZ83" s="104"/>
      <c r="BA83" s="18"/>
    </row>
    <row r="84" spans="1:53" x14ac:dyDescent="0.25">
      <c r="A84" s="130">
        <v>44027</v>
      </c>
      <c r="B84" s="158" t="s">
        <v>205</v>
      </c>
      <c r="C84" s="158"/>
      <c r="D84" s="158"/>
      <c r="E84" s="158"/>
      <c r="F84" s="158"/>
      <c r="G84" s="158"/>
      <c r="H84" s="158"/>
      <c r="I84" s="158"/>
      <c r="J84" s="158"/>
      <c r="K84" s="158"/>
      <c r="L84" s="158"/>
      <c r="M84" s="158"/>
      <c r="N84" s="158"/>
      <c r="O84" s="158"/>
      <c r="P84" s="158"/>
      <c r="Q84" s="158"/>
      <c r="R84" s="158"/>
      <c r="S84" s="158"/>
      <c r="T84" s="158"/>
      <c r="U84" s="158"/>
      <c r="V84" s="158"/>
      <c r="W84" s="158"/>
      <c r="X84" s="158"/>
      <c r="Y84" s="158"/>
      <c r="Z84" s="158"/>
      <c r="AA84" s="158"/>
      <c r="AB84" s="158"/>
      <c r="AC84" s="158"/>
      <c r="AD84" s="158"/>
      <c r="AE84" s="158"/>
      <c r="AF84" s="158"/>
      <c r="AG84" s="158"/>
      <c r="AH84" s="158"/>
      <c r="AI84" s="158"/>
      <c r="AJ84" s="158"/>
      <c r="AK84" s="158"/>
      <c r="AL84" s="158"/>
      <c r="AM84" s="158"/>
      <c r="AN84" s="158"/>
      <c r="AO84" s="158"/>
      <c r="AP84" s="158"/>
      <c r="AQ84" s="158"/>
      <c r="AR84" s="158"/>
      <c r="AS84" s="115"/>
      <c r="AU84" s="115"/>
      <c r="AW84" s="115"/>
      <c r="AX84" s="115"/>
      <c r="AZ84" s="104"/>
      <c r="BA84" s="18"/>
    </row>
    <row r="85" spans="1:53" x14ac:dyDescent="0.25">
      <c r="A85" s="130">
        <v>44026</v>
      </c>
      <c r="B85" s="158" t="s">
        <v>203</v>
      </c>
      <c r="C85" s="158"/>
      <c r="D85" s="158"/>
      <c r="E85" s="158"/>
      <c r="F85" s="158"/>
      <c r="G85" s="158"/>
      <c r="H85" s="158"/>
      <c r="I85" s="158"/>
      <c r="J85" s="158"/>
      <c r="K85" s="158"/>
      <c r="L85" s="158"/>
      <c r="M85" s="158"/>
      <c r="N85" s="158"/>
      <c r="O85" s="158"/>
      <c r="P85" s="158"/>
      <c r="Q85" s="158"/>
      <c r="R85" s="158"/>
      <c r="S85" s="158"/>
      <c r="T85" s="158"/>
      <c r="U85" s="158"/>
      <c r="V85" s="158"/>
      <c r="W85" s="158"/>
      <c r="X85" s="158"/>
      <c r="Y85" s="158"/>
      <c r="Z85" s="158"/>
      <c r="AA85" s="158"/>
      <c r="AB85" s="158"/>
      <c r="AC85" s="158"/>
      <c r="AD85" s="158"/>
      <c r="AE85" s="158"/>
      <c r="AF85" s="158"/>
      <c r="AG85" s="158"/>
      <c r="AH85" s="158"/>
      <c r="AI85" s="158"/>
      <c r="AJ85" s="158"/>
      <c r="AK85" s="158"/>
      <c r="AL85" s="158"/>
      <c r="AM85" s="158"/>
      <c r="AN85" s="158"/>
      <c r="AO85" s="158"/>
      <c r="AP85" s="158"/>
      <c r="AQ85" s="158"/>
      <c r="AR85" s="158"/>
      <c r="AS85" s="115"/>
      <c r="AU85" s="115"/>
      <c r="AW85" s="115"/>
      <c r="AX85" s="115"/>
      <c r="AZ85" s="104"/>
      <c r="BA85" s="18"/>
    </row>
    <row r="86" spans="1:53" x14ac:dyDescent="0.25">
      <c r="A86" s="130">
        <v>44025</v>
      </c>
      <c r="B86" s="158" t="s">
        <v>202</v>
      </c>
      <c r="C86" s="158"/>
      <c r="D86" s="158"/>
      <c r="E86" s="158"/>
      <c r="F86" s="158"/>
      <c r="G86" s="158"/>
      <c r="H86" s="158"/>
      <c r="I86" s="158"/>
      <c r="J86" s="158"/>
      <c r="K86" s="158"/>
      <c r="L86" s="158"/>
      <c r="M86" s="158"/>
      <c r="N86" s="158"/>
      <c r="O86" s="158"/>
      <c r="P86" s="158"/>
      <c r="Q86" s="158"/>
      <c r="R86" s="158"/>
      <c r="S86" s="158"/>
      <c r="T86" s="158"/>
      <c r="U86" s="158"/>
      <c r="V86" s="158"/>
      <c r="W86" s="158"/>
      <c r="X86" s="158"/>
      <c r="Y86" s="158"/>
      <c r="Z86" s="158"/>
      <c r="AA86" s="158"/>
      <c r="AB86" s="158"/>
      <c r="AC86" s="158"/>
      <c r="AD86" s="158"/>
      <c r="AE86" s="158"/>
      <c r="AF86" s="158"/>
      <c r="AG86" s="158"/>
      <c r="AH86" s="158"/>
      <c r="AI86" s="158"/>
      <c r="AJ86" s="158"/>
      <c r="AK86" s="158"/>
      <c r="AL86" s="158"/>
      <c r="AM86" s="158"/>
      <c r="AN86" s="158"/>
      <c r="AO86" s="158"/>
      <c r="AP86" s="158"/>
      <c r="AQ86" s="158"/>
      <c r="AR86" s="158"/>
      <c r="AS86" s="115"/>
      <c r="AU86" s="115"/>
      <c r="AW86" s="115"/>
      <c r="AX86" s="115"/>
      <c r="AZ86" s="104"/>
      <c r="BA86" s="18"/>
    </row>
    <row r="87" spans="1:53" x14ac:dyDescent="0.25">
      <c r="A87" s="130">
        <v>44022</v>
      </c>
      <c r="B87" s="158" t="s">
        <v>199</v>
      </c>
      <c r="C87" s="158"/>
      <c r="D87" s="158"/>
      <c r="E87" s="158"/>
      <c r="F87" s="158"/>
      <c r="G87" s="158"/>
      <c r="H87" s="158"/>
      <c r="I87" s="158"/>
      <c r="J87" s="158"/>
      <c r="K87" s="158"/>
      <c r="L87" s="158"/>
      <c r="M87" s="158"/>
      <c r="N87" s="158"/>
      <c r="O87" s="158"/>
      <c r="P87" s="158"/>
      <c r="Q87" s="158"/>
      <c r="R87" s="158"/>
      <c r="S87" s="158"/>
      <c r="T87" s="158"/>
      <c r="U87" s="158"/>
      <c r="V87" s="158"/>
      <c r="W87" s="158"/>
      <c r="X87" s="158"/>
      <c r="Y87" s="158"/>
      <c r="Z87" s="158"/>
      <c r="AA87" s="158"/>
      <c r="AB87" s="158"/>
      <c r="AC87" s="158"/>
      <c r="AD87" s="158"/>
      <c r="AE87" s="158"/>
      <c r="AF87" s="158"/>
      <c r="AG87" s="158"/>
      <c r="AH87" s="158"/>
      <c r="AI87" s="158"/>
      <c r="AJ87" s="158"/>
      <c r="AK87" s="158"/>
      <c r="AL87" s="158"/>
      <c r="AM87" s="158"/>
      <c r="AN87" s="158"/>
      <c r="AO87" s="158"/>
      <c r="AP87" s="158"/>
      <c r="AQ87" s="158"/>
      <c r="AR87" s="158"/>
      <c r="AS87" s="115"/>
      <c r="AU87" s="115"/>
      <c r="AW87" s="115"/>
      <c r="AX87" s="115"/>
      <c r="AZ87" s="104"/>
      <c r="BA87" s="18"/>
    </row>
    <row r="88" spans="1:53" x14ac:dyDescent="0.25">
      <c r="A88" s="130">
        <v>44021</v>
      </c>
      <c r="B88" s="158" t="s">
        <v>196</v>
      </c>
      <c r="C88" s="158"/>
      <c r="D88" s="158"/>
      <c r="E88" s="158"/>
      <c r="F88" s="158"/>
      <c r="G88" s="158"/>
      <c r="H88" s="158"/>
      <c r="I88" s="158"/>
      <c r="J88" s="158"/>
      <c r="K88" s="158"/>
      <c r="L88" s="158"/>
      <c r="M88" s="158"/>
      <c r="N88" s="158"/>
      <c r="O88" s="158"/>
      <c r="P88" s="158"/>
      <c r="Q88" s="158"/>
      <c r="R88" s="158"/>
      <c r="S88" s="158"/>
      <c r="T88" s="158"/>
      <c r="U88" s="158"/>
      <c r="V88" s="158"/>
      <c r="W88" s="158"/>
      <c r="X88" s="158"/>
      <c r="Y88" s="158"/>
      <c r="Z88" s="158"/>
      <c r="AA88" s="158"/>
      <c r="AB88" s="158"/>
      <c r="AC88" s="158"/>
      <c r="AD88" s="158"/>
      <c r="AE88" s="158"/>
      <c r="AF88" s="158"/>
      <c r="AG88" s="158"/>
      <c r="AH88" s="158"/>
      <c r="AI88" s="158"/>
      <c r="AJ88" s="158"/>
      <c r="AK88" s="158"/>
      <c r="AL88" s="158"/>
      <c r="AM88" s="158"/>
      <c r="AN88" s="158"/>
      <c r="AO88" s="158"/>
      <c r="AP88" s="158"/>
      <c r="AQ88" s="158"/>
      <c r="AR88" s="158"/>
      <c r="AS88" s="115"/>
      <c r="AU88" s="115"/>
      <c r="AW88" s="115"/>
      <c r="AX88" s="115"/>
      <c r="AZ88" s="104"/>
      <c r="BA88" s="18"/>
    </row>
    <row r="89" spans="1:53" x14ac:dyDescent="0.25">
      <c r="A89" s="130">
        <v>44020</v>
      </c>
      <c r="B89" s="158" t="s">
        <v>192</v>
      </c>
      <c r="C89" s="158"/>
      <c r="D89" s="158"/>
      <c r="E89" s="158"/>
      <c r="F89" s="158"/>
      <c r="G89" s="158"/>
      <c r="H89" s="158"/>
      <c r="I89" s="158"/>
      <c r="J89" s="158"/>
      <c r="K89" s="158"/>
      <c r="L89" s="158"/>
      <c r="M89" s="158"/>
      <c r="N89" s="158"/>
      <c r="O89" s="158"/>
      <c r="P89" s="158"/>
      <c r="Q89" s="158"/>
      <c r="R89" s="158"/>
      <c r="S89" s="158"/>
      <c r="T89" s="158"/>
      <c r="U89" s="158"/>
      <c r="V89" s="158"/>
      <c r="W89" s="158"/>
      <c r="X89" s="158"/>
      <c r="Y89" s="158"/>
      <c r="Z89" s="158"/>
      <c r="AA89" s="158"/>
      <c r="AB89" s="158"/>
      <c r="AC89" s="158"/>
      <c r="AD89" s="158"/>
      <c r="AE89" s="158"/>
      <c r="AF89" s="158"/>
      <c r="AG89" s="158"/>
      <c r="AH89" s="158"/>
      <c r="AI89" s="158"/>
      <c r="AJ89" s="158"/>
      <c r="AK89" s="158"/>
      <c r="AL89" s="158"/>
      <c r="AM89" s="158"/>
      <c r="AN89" s="158"/>
      <c r="AO89" s="158"/>
      <c r="AP89" s="158"/>
      <c r="AQ89" s="158"/>
      <c r="AR89" s="158"/>
      <c r="AS89" s="115"/>
      <c r="AU89" s="115"/>
      <c r="AW89" s="115"/>
      <c r="AX89" s="115"/>
      <c r="AZ89" s="104"/>
      <c r="BA89" s="18"/>
    </row>
    <row r="90" spans="1:53" x14ac:dyDescent="0.25">
      <c r="A90" s="130">
        <v>44018</v>
      </c>
      <c r="B90" s="158" t="s">
        <v>188</v>
      </c>
      <c r="C90" s="158"/>
      <c r="D90" s="158"/>
      <c r="E90" s="158"/>
      <c r="F90" s="158"/>
      <c r="G90" s="158"/>
      <c r="H90" s="158"/>
      <c r="I90" s="158"/>
      <c r="J90" s="158"/>
      <c r="K90" s="158"/>
      <c r="L90" s="158"/>
      <c r="M90" s="158"/>
      <c r="N90" s="158"/>
      <c r="O90" s="158"/>
      <c r="P90" s="158"/>
      <c r="Q90" s="158"/>
      <c r="R90" s="158"/>
      <c r="S90" s="158"/>
      <c r="T90" s="158"/>
      <c r="U90" s="158"/>
      <c r="V90" s="158"/>
      <c r="W90" s="158"/>
      <c r="X90" s="158"/>
      <c r="Y90" s="158"/>
      <c r="Z90" s="158"/>
      <c r="AA90" s="158"/>
      <c r="AB90" s="158"/>
      <c r="AC90" s="158"/>
      <c r="AD90" s="158"/>
      <c r="AE90" s="158"/>
      <c r="AF90" s="158"/>
      <c r="AG90" s="158"/>
      <c r="AH90" s="158"/>
      <c r="AI90" s="158"/>
      <c r="AJ90" s="158"/>
      <c r="AK90" s="158"/>
      <c r="AL90" s="158"/>
      <c r="AM90" s="158"/>
      <c r="AN90" s="158"/>
      <c r="AO90" s="158"/>
      <c r="AP90" s="158"/>
      <c r="AQ90" s="158"/>
      <c r="AR90" s="158"/>
      <c r="AS90" s="115"/>
      <c r="AU90" s="115"/>
      <c r="AW90" s="115"/>
      <c r="AX90" s="115"/>
      <c r="AZ90" s="104"/>
      <c r="BA90" s="18"/>
    </row>
    <row r="91" spans="1:53" x14ac:dyDescent="0.25">
      <c r="A91" s="130">
        <v>44014</v>
      </c>
      <c r="B91" s="158" t="s">
        <v>185</v>
      </c>
      <c r="C91" s="158"/>
      <c r="D91" s="158"/>
      <c r="E91" s="158"/>
      <c r="F91" s="158"/>
      <c r="G91" s="158"/>
      <c r="H91" s="158"/>
      <c r="I91" s="158"/>
      <c r="J91" s="158"/>
      <c r="K91" s="158"/>
      <c r="L91" s="158"/>
      <c r="M91" s="158"/>
      <c r="N91" s="158"/>
      <c r="O91" s="158"/>
      <c r="P91" s="158"/>
      <c r="Q91" s="158"/>
      <c r="R91" s="158"/>
      <c r="S91" s="158"/>
      <c r="T91" s="158"/>
      <c r="U91" s="158"/>
      <c r="V91" s="158"/>
      <c r="W91" s="158"/>
      <c r="X91" s="158"/>
      <c r="Y91" s="158"/>
      <c r="Z91" s="158"/>
      <c r="AA91" s="158"/>
      <c r="AB91" s="158"/>
      <c r="AC91" s="158"/>
      <c r="AD91" s="158"/>
      <c r="AE91" s="158"/>
      <c r="AF91" s="158"/>
      <c r="AG91" s="158"/>
      <c r="AH91" s="158"/>
      <c r="AI91" s="158"/>
      <c r="AJ91" s="158"/>
      <c r="AK91" s="158"/>
      <c r="AL91" s="158"/>
      <c r="AM91" s="158"/>
      <c r="AN91" s="158"/>
      <c r="AO91" s="158"/>
      <c r="AP91" s="158"/>
      <c r="AQ91" s="158"/>
      <c r="AR91" s="158"/>
      <c r="AS91" s="115"/>
      <c r="AU91" s="115"/>
      <c r="AW91" s="115"/>
      <c r="AX91" s="115"/>
      <c r="AZ91" s="104"/>
      <c r="BA91" s="18"/>
    </row>
    <row r="92" spans="1:53" x14ac:dyDescent="0.25">
      <c r="A92" s="130">
        <v>44013</v>
      </c>
      <c r="B92" s="158" t="s">
        <v>184</v>
      </c>
      <c r="C92" s="158"/>
      <c r="D92" s="158"/>
      <c r="E92" s="158"/>
      <c r="F92" s="158"/>
      <c r="G92" s="158"/>
      <c r="H92" s="158"/>
      <c r="I92" s="158"/>
      <c r="J92" s="158"/>
      <c r="K92" s="158"/>
      <c r="L92" s="158"/>
      <c r="M92" s="158"/>
      <c r="N92" s="158"/>
      <c r="O92" s="158"/>
      <c r="P92" s="158"/>
      <c r="Q92" s="158"/>
      <c r="R92" s="158"/>
      <c r="S92" s="158"/>
      <c r="T92" s="158"/>
      <c r="U92" s="158"/>
      <c r="V92" s="158"/>
      <c r="W92" s="158"/>
      <c r="X92" s="158"/>
      <c r="Y92" s="158"/>
      <c r="Z92" s="158"/>
      <c r="AA92" s="158"/>
      <c r="AB92" s="158"/>
      <c r="AC92" s="158"/>
      <c r="AD92" s="158"/>
      <c r="AE92" s="158"/>
      <c r="AF92" s="158"/>
      <c r="AG92" s="158"/>
      <c r="AH92" s="158"/>
      <c r="AI92" s="158"/>
      <c r="AJ92" s="158"/>
      <c r="AK92" s="158"/>
      <c r="AL92" s="158"/>
      <c r="AM92" s="158"/>
      <c r="AN92" s="158"/>
      <c r="AO92" s="158"/>
      <c r="AP92" s="158"/>
      <c r="AQ92" s="158"/>
      <c r="AR92" s="158"/>
      <c r="AS92" s="115"/>
      <c r="AU92" s="115"/>
      <c r="AW92" s="115"/>
      <c r="AX92" s="115"/>
      <c r="AZ92" s="104"/>
      <c r="BA92" s="18"/>
    </row>
    <row r="93" spans="1:53" x14ac:dyDescent="0.25">
      <c r="A93" s="130">
        <v>44012</v>
      </c>
      <c r="B93" s="158" t="s">
        <v>178</v>
      </c>
      <c r="C93" s="158"/>
      <c r="D93" s="158"/>
      <c r="E93" s="158"/>
      <c r="F93" s="158"/>
      <c r="G93" s="158"/>
      <c r="H93" s="158"/>
      <c r="I93" s="158"/>
      <c r="J93" s="158"/>
      <c r="K93" s="158"/>
      <c r="L93" s="158"/>
      <c r="M93" s="158"/>
      <c r="N93" s="158"/>
      <c r="O93" s="158"/>
      <c r="P93" s="158"/>
      <c r="Q93" s="158"/>
      <c r="R93" s="158"/>
      <c r="S93" s="158"/>
      <c r="T93" s="158"/>
      <c r="U93" s="158"/>
      <c r="V93" s="158"/>
      <c r="W93" s="158"/>
      <c r="X93" s="158"/>
      <c r="Y93" s="158"/>
      <c r="Z93" s="158"/>
      <c r="AA93" s="158"/>
      <c r="AB93" s="158"/>
      <c r="AC93" s="158"/>
      <c r="AD93" s="158"/>
      <c r="AE93" s="158"/>
      <c r="AF93" s="158"/>
      <c r="AG93" s="158"/>
      <c r="AH93" s="158"/>
      <c r="AI93" s="158"/>
      <c r="AJ93" s="158"/>
      <c r="AK93" s="158"/>
      <c r="AL93" s="158"/>
      <c r="AM93" s="158"/>
      <c r="AN93" s="158"/>
      <c r="AO93" s="158"/>
      <c r="AP93" s="158"/>
      <c r="AQ93" s="158"/>
      <c r="AR93" s="158"/>
      <c r="AS93" s="115"/>
      <c r="AU93" s="115"/>
      <c r="AW93" s="115"/>
      <c r="AX93" s="115"/>
      <c r="AZ93" s="104"/>
      <c r="BA93" s="18"/>
    </row>
    <row r="94" spans="1:53" x14ac:dyDescent="0.25">
      <c r="A94" s="130">
        <v>44011</v>
      </c>
      <c r="B94" s="158" t="s">
        <v>175</v>
      </c>
      <c r="C94" s="158"/>
      <c r="D94" s="158"/>
      <c r="E94" s="158"/>
      <c r="F94" s="158"/>
      <c r="G94" s="158"/>
      <c r="H94" s="158"/>
      <c r="I94" s="158"/>
      <c r="J94" s="158"/>
      <c r="K94" s="158"/>
      <c r="L94" s="158"/>
      <c r="M94" s="158"/>
      <c r="N94" s="158"/>
      <c r="O94" s="158"/>
      <c r="P94" s="158"/>
      <c r="Q94" s="158"/>
      <c r="R94" s="158"/>
      <c r="S94" s="158"/>
      <c r="T94" s="158"/>
      <c r="U94" s="158"/>
      <c r="V94" s="158"/>
      <c r="W94" s="158"/>
      <c r="X94" s="158"/>
      <c r="Y94" s="158"/>
      <c r="Z94" s="158"/>
      <c r="AA94" s="158"/>
      <c r="AB94" s="158"/>
      <c r="AC94" s="158"/>
      <c r="AD94" s="158"/>
      <c r="AE94" s="158"/>
      <c r="AF94" s="158"/>
      <c r="AG94" s="158"/>
      <c r="AH94" s="158"/>
      <c r="AI94" s="158"/>
      <c r="AJ94" s="158"/>
      <c r="AK94" s="158"/>
      <c r="AL94" s="158"/>
      <c r="AM94" s="158"/>
      <c r="AN94" s="158"/>
      <c r="AO94" s="158"/>
      <c r="AP94" s="158"/>
      <c r="AQ94" s="158"/>
      <c r="AR94" s="158"/>
      <c r="AS94" s="115"/>
      <c r="AU94" s="115"/>
      <c r="AW94" s="115"/>
      <c r="AX94" s="115"/>
      <c r="AZ94" s="104"/>
      <c r="BA94" s="18"/>
    </row>
    <row r="95" spans="1:53" x14ac:dyDescent="0.25">
      <c r="A95" s="130">
        <v>44008</v>
      </c>
      <c r="B95" s="158" t="s">
        <v>173</v>
      </c>
      <c r="C95" s="158"/>
      <c r="D95" s="158"/>
      <c r="E95" s="158"/>
      <c r="F95" s="158"/>
      <c r="G95" s="158"/>
      <c r="H95" s="158"/>
      <c r="I95" s="158"/>
      <c r="J95" s="158"/>
      <c r="K95" s="158"/>
      <c r="L95" s="158"/>
      <c r="M95" s="158"/>
      <c r="N95" s="158"/>
      <c r="O95" s="158"/>
      <c r="P95" s="158"/>
      <c r="Q95" s="158"/>
      <c r="R95" s="158"/>
      <c r="S95" s="158"/>
      <c r="T95" s="158"/>
      <c r="U95" s="158"/>
      <c r="V95" s="158"/>
      <c r="W95" s="158"/>
      <c r="X95" s="158"/>
      <c r="Y95" s="158"/>
      <c r="Z95" s="158"/>
      <c r="AA95" s="158"/>
      <c r="AB95" s="158"/>
      <c r="AC95" s="158"/>
      <c r="AD95" s="158"/>
      <c r="AE95" s="158"/>
      <c r="AF95" s="158"/>
      <c r="AG95" s="158"/>
      <c r="AH95" s="158"/>
      <c r="AI95" s="158"/>
      <c r="AJ95" s="158"/>
      <c r="AK95" s="158"/>
      <c r="AL95" s="158"/>
      <c r="AM95" s="158"/>
      <c r="AN95" s="158"/>
      <c r="AO95" s="158"/>
      <c r="AP95" s="158"/>
      <c r="AQ95" s="158"/>
      <c r="AR95" s="158"/>
      <c r="AS95" s="115"/>
      <c r="AU95" s="115"/>
      <c r="AW95" s="115"/>
      <c r="AX95" s="115"/>
      <c r="AZ95" s="104"/>
      <c r="BA95" s="18"/>
    </row>
    <row r="96" spans="1:53" x14ac:dyDescent="0.25">
      <c r="A96" s="130">
        <v>44007</v>
      </c>
      <c r="B96" s="158" t="s">
        <v>174</v>
      </c>
      <c r="C96" s="158"/>
      <c r="D96" s="158"/>
      <c r="E96" s="158"/>
      <c r="F96" s="158"/>
      <c r="G96" s="158"/>
      <c r="H96" s="158"/>
      <c r="I96" s="158"/>
      <c r="J96" s="158"/>
      <c r="K96" s="158"/>
      <c r="L96" s="158"/>
      <c r="M96" s="158"/>
      <c r="N96" s="158"/>
      <c r="O96" s="158"/>
      <c r="P96" s="158"/>
      <c r="Q96" s="158"/>
      <c r="R96" s="158"/>
      <c r="S96" s="158"/>
      <c r="T96" s="158"/>
      <c r="U96" s="158"/>
      <c r="V96" s="158"/>
      <c r="W96" s="158"/>
      <c r="X96" s="158"/>
      <c r="Y96" s="158"/>
      <c r="Z96" s="158"/>
      <c r="AA96" s="158"/>
      <c r="AB96" s="158"/>
      <c r="AC96" s="158"/>
      <c r="AD96" s="158"/>
      <c r="AE96" s="158"/>
      <c r="AF96" s="158"/>
      <c r="AG96" s="158"/>
      <c r="AH96" s="158"/>
      <c r="AI96" s="158"/>
      <c r="AJ96" s="158"/>
      <c r="AK96" s="158"/>
      <c r="AL96" s="158"/>
      <c r="AM96" s="158"/>
      <c r="AN96" s="158"/>
      <c r="AO96" s="158"/>
      <c r="AP96" s="158"/>
      <c r="AQ96" s="158"/>
      <c r="AR96" s="158"/>
      <c r="AS96" s="115"/>
      <c r="AU96" s="115"/>
      <c r="AW96" s="115"/>
      <c r="AX96" s="115"/>
      <c r="AZ96" s="104"/>
      <c r="BA96" s="18"/>
    </row>
    <row r="97" spans="1:53" x14ac:dyDescent="0.25">
      <c r="A97" s="130">
        <v>44006</v>
      </c>
      <c r="B97" s="158" t="s">
        <v>169</v>
      </c>
      <c r="C97" s="158"/>
      <c r="D97" s="158"/>
      <c r="E97" s="158"/>
      <c r="F97" s="158"/>
      <c r="G97" s="158"/>
      <c r="H97" s="158"/>
      <c r="I97" s="158"/>
      <c r="J97" s="158"/>
      <c r="K97" s="158"/>
      <c r="L97" s="158"/>
      <c r="M97" s="158"/>
      <c r="N97" s="158"/>
      <c r="O97" s="158"/>
      <c r="P97" s="158"/>
      <c r="Q97" s="158"/>
      <c r="R97" s="158"/>
      <c r="S97" s="158"/>
      <c r="T97" s="158"/>
      <c r="U97" s="158"/>
      <c r="V97" s="158"/>
      <c r="W97" s="158"/>
      <c r="X97" s="158"/>
      <c r="Y97" s="158"/>
      <c r="Z97" s="158"/>
      <c r="AA97" s="158"/>
      <c r="AB97" s="158"/>
      <c r="AC97" s="158"/>
      <c r="AD97" s="158"/>
      <c r="AE97" s="158"/>
      <c r="AF97" s="158"/>
      <c r="AG97" s="158"/>
      <c r="AH97" s="158"/>
      <c r="AI97" s="158"/>
      <c r="AJ97" s="158"/>
      <c r="AK97" s="158"/>
      <c r="AL97" s="158"/>
      <c r="AM97" s="158"/>
      <c r="AN97" s="158"/>
      <c r="AO97" s="158"/>
      <c r="AP97" s="158"/>
      <c r="AQ97" s="158"/>
      <c r="AR97" s="158"/>
      <c r="AS97" s="115"/>
      <c r="AU97" s="115"/>
      <c r="AW97" s="115"/>
      <c r="AX97" s="115"/>
      <c r="AZ97" s="104"/>
      <c r="BA97" s="18"/>
    </row>
    <row r="98" spans="1:53" x14ac:dyDescent="0.25">
      <c r="A98" s="130">
        <v>44005</v>
      </c>
      <c r="B98" s="158" t="s">
        <v>164</v>
      </c>
      <c r="C98" s="158"/>
      <c r="D98" s="158"/>
      <c r="E98" s="158"/>
      <c r="F98" s="158"/>
      <c r="G98" s="158"/>
      <c r="H98" s="158"/>
      <c r="I98" s="158"/>
      <c r="J98" s="158"/>
      <c r="K98" s="158"/>
      <c r="L98" s="158"/>
      <c r="M98" s="158"/>
      <c r="N98" s="158"/>
      <c r="O98" s="158"/>
      <c r="P98" s="158"/>
      <c r="Q98" s="158"/>
      <c r="R98" s="158"/>
      <c r="S98" s="158"/>
      <c r="T98" s="158"/>
      <c r="U98" s="158"/>
      <c r="V98" s="158"/>
      <c r="W98" s="158"/>
      <c r="X98" s="158"/>
      <c r="Y98" s="158"/>
      <c r="Z98" s="158"/>
      <c r="AA98" s="158"/>
      <c r="AB98" s="158"/>
      <c r="AC98" s="158"/>
      <c r="AD98" s="158"/>
      <c r="AE98" s="158"/>
      <c r="AF98" s="158"/>
      <c r="AG98" s="158"/>
      <c r="AH98" s="158"/>
      <c r="AI98" s="158"/>
      <c r="AJ98" s="158"/>
      <c r="AK98" s="158"/>
      <c r="AL98" s="158"/>
      <c r="AM98" s="158"/>
      <c r="AN98" s="158"/>
      <c r="AO98" s="158"/>
      <c r="AP98" s="158"/>
      <c r="AQ98" s="158"/>
      <c r="AR98" s="158"/>
      <c r="AS98" s="115"/>
      <c r="AU98" s="115"/>
      <c r="AW98" s="115"/>
      <c r="AX98" s="115"/>
      <c r="AZ98" s="104"/>
      <c r="BA98" s="18"/>
    </row>
    <row r="99" spans="1:53" x14ac:dyDescent="0.25">
      <c r="A99" s="130">
        <v>44004</v>
      </c>
      <c r="B99" s="158" t="s">
        <v>160</v>
      </c>
      <c r="C99" s="158"/>
      <c r="D99" s="158"/>
      <c r="E99" s="158"/>
      <c r="F99" s="158"/>
      <c r="G99" s="158"/>
      <c r="H99" s="158"/>
      <c r="I99" s="158"/>
      <c r="J99" s="158"/>
      <c r="K99" s="158"/>
      <c r="L99" s="158"/>
      <c r="M99" s="158"/>
      <c r="N99" s="158"/>
      <c r="O99" s="158"/>
      <c r="P99" s="158"/>
      <c r="Q99" s="158"/>
      <c r="R99" s="158"/>
      <c r="S99" s="158"/>
      <c r="T99" s="158"/>
      <c r="U99" s="158"/>
      <c r="V99" s="158"/>
      <c r="W99" s="158"/>
      <c r="X99" s="158"/>
      <c r="Y99" s="158"/>
      <c r="Z99" s="158"/>
      <c r="AA99" s="158"/>
      <c r="AB99" s="158"/>
      <c r="AC99" s="158"/>
      <c r="AD99" s="158"/>
      <c r="AE99" s="158"/>
      <c r="AF99" s="158"/>
      <c r="AG99" s="158"/>
      <c r="AH99" s="158"/>
      <c r="AI99" s="158"/>
      <c r="AJ99" s="158"/>
      <c r="AK99" s="158"/>
      <c r="AL99" s="158"/>
      <c r="AM99" s="158"/>
      <c r="AN99" s="158"/>
      <c r="AO99" s="158"/>
      <c r="AP99" s="158"/>
      <c r="AQ99" s="158"/>
      <c r="AR99" s="158"/>
      <c r="AS99" s="115"/>
      <c r="AU99" s="115"/>
      <c r="AW99" s="115"/>
      <c r="AX99" s="115"/>
      <c r="AZ99" s="104"/>
      <c r="BA99" s="18"/>
    </row>
    <row r="100" spans="1:53" x14ac:dyDescent="0.25">
      <c r="A100" s="130">
        <v>44001</v>
      </c>
      <c r="B100" s="158" t="s">
        <v>159</v>
      </c>
      <c r="C100" s="158"/>
      <c r="D100" s="158"/>
      <c r="E100" s="158"/>
      <c r="F100" s="158"/>
      <c r="G100" s="158"/>
      <c r="H100" s="158"/>
      <c r="I100" s="158"/>
      <c r="J100" s="158"/>
      <c r="K100" s="158"/>
      <c r="L100" s="158"/>
      <c r="M100" s="158"/>
      <c r="N100" s="158"/>
      <c r="O100" s="158"/>
      <c r="P100" s="158"/>
      <c r="Q100" s="158"/>
      <c r="R100" s="158"/>
      <c r="S100" s="158"/>
      <c r="T100" s="158"/>
      <c r="U100" s="158"/>
      <c r="V100" s="158"/>
      <c r="W100" s="158"/>
      <c r="X100" s="158"/>
      <c r="Y100" s="158"/>
      <c r="Z100" s="158"/>
      <c r="AA100" s="158"/>
      <c r="AB100" s="158"/>
      <c r="AC100" s="158"/>
      <c r="AD100" s="158"/>
      <c r="AE100" s="158"/>
      <c r="AF100" s="158"/>
      <c r="AG100" s="158"/>
      <c r="AH100" s="158"/>
      <c r="AI100" s="158"/>
      <c r="AJ100" s="158"/>
      <c r="AK100" s="158"/>
      <c r="AL100" s="158"/>
      <c r="AM100" s="158"/>
      <c r="AN100" s="158"/>
      <c r="AO100" s="158"/>
      <c r="AP100" s="158"/>
      <c r="AQ100" s="158"/>
      <c r="AR100" s="158"/>
      <c r="AS100" s="115"/>
      <c r="AU100" s="115"/>
      <c r="AW100" s="115"/>
      <c r="AX100" s="115"/>
      <c r="AZ100" s="104"/>
      <c r="BA100" s="18"/>
    </row>
    <row r="101" spans="1:53" x14ac:dyDescent="0.25">
      <c r="A101" s="130">
        <v>44000</v>
      </c>
      <c r="B101" s="158" t="s">
        <v>155</v>
      </c>
      <c r="C101" s="158"/>
      <c r="D101" s="158"/>
      <c r="E101" s="158"/>
      <c r="F101" s="158"/>
      <c r="G101" s="158"/>
      <c r="H101" s="158"/>
      <c r="I101" s="158"/>
      <c r="J101" s="158"/>
      <c r="K101" s="158"/>
      <c r="L101" s="158"/>
      <c r="M101" s="158"/>
      <c r="N101" s="158"/>
      <c r="O101" s="158"/>
      <c r="P101" s="158"/>
      <c r="Q101" s="158"/>
      <c r="R101" s="158"/>
      <c r="S101" s="158"/>
      <c r="T101" s="158"/>
      <c r="U101" s="158"/>
      <c r="V101" s="158"/>
      <c r="W101" s="158"/>
      <c r="X101" s="158"/>
      <c r="Y101" s="158"/>
      <c r="Z101" s="158"/>
      <c r="AA101" s="158"/>
      <c r="AB101" s="158"/>
      <c r="AC101" s="158"/>
      <c r="AD101" s="158"/>
      <c r="AE101" s="158"/>
      <c r="AF101" s="158"/>
      <c r="AG101" s="158"/>
      <c r="AH101" s="158"/>
      <c r="AI101" s="158"/>
      <c r="AJ101" s="158"/>
      <c r="AK101" s="158"/>
      <c r="AL101" s="158"/>
      <c r="AM101" s="158"/>
      <c r="AN101" s="158"/>
      <c r="AO101" s="158"/>
      <c r="AP101" s="158"/>
      <c r="AQ101" s="158"/>
      <c r="AR101" s="158"/>
      <c r="AS101" s="115"/>
      <c r="AU101" s="115"/>
      <c r="AW101" s="115"/>
      <c r="AX101" s="115"/>
      <c r="AZ101" s="104"/>
      <c r="BA101" s="18"/>
    </row>
    <row r="102" spans="1:53" x14ac:dyDescent="0.25">
      <c r="A102" s="130">
        <v>43999</v>
      </c>
      <c r="B102" s="158" t="s">
        <v>153</v>
      </c>
      <c r="C102" s="158"/>
      <c r="D102" s="158"/>
      <c r="E102" s="158"/>
      <c r="F102" s="158"/>
      <c r="G102" s="158"/>
      <c r="H102" s="158"/>
      <c r="I102" s="158"/>
      <c r="J102" s="158"/>
      <c r="K102" s="158"/>
      <c r="L102" s="158"/>
      <c r="M102" s="158"/>
      <c r="N102" s="158"/>
      <c r="O102" s="158"/>
      <c r="P102" s="158"/>
      <c r="Q102" s="158"/>
      <c r="R102" s="158"/>
      <c r="S102" s="158"/>
      <c r="T102" s="158"/>
      <c r="U102" s="158"/>
      <c r="V102" s="158"/>
      <c r="W102" s="158"/>
      <c r="X102" s="158"/>
      <c r="Y102" s="158"/>
      <c r="Z102" s="158"/>
      <c r="AA102" s="158"/>
      <c r="AB102" s="158"/>
      <c r="AC102" s="158"/>
      <c r="AD102" s="158"/>
      <c r="AE102" s="158"/>
      <c r="AF102" s="158"/>
      <c r="AG102" s="158"/>
      <c r="AH102" s="158"/>
      <c r="AI102" s="158"/>
      <c r="AJ102" s="158"/>
      <c r="AK102" s="158"/>
      <c r="AL102" s="158"/>
      <c r="AM102" s="158"/>
      <c r="AN102" s="158"/>
      <c r="AO102" s="158"/>
      <c r="AP102" s="158"/>
      <c r="AQ102" s="158"/>
      <c r="AR102" s="158"/>
      <c r="AS102" s="115"/>
      <c r="AU102" s="115"/>
      <c r="AW102" s="115"/>
      <c r="AX102" s="115"/>
      <c r="AZ102" s="104"/>
      <c r="BA102" s="18"/>
    </row>
    <row r="103" spans="1:53" x14ac:dyDescent="0.25">
      <c r="A103" s="130">
        <v>43998</v>
      </c>
      <c r="B103" s="158" t="s">
        <v>151</v>
      </c>
      <c r="C103" s="158"/>
      <c r="D103" s="158"/>
      <c r="E103" s="158"/>
      <c r="F103" s="158"/>
      <c r="G103" s="158"/>
      <c r="H103" s="158"/>
      <c r="I103" s="158"/>
      <c r="J103" s="158"/>
      <c r="K103" s="158"/>
      <c r="L103" s="158"/>
      <c r="M103" s="158"/>
      <c r="N103" s="158"/>
      <c r="O103" s="158"/>
      <c r="P103" s="158"/>
      <c r="Q103" s="158"/>
      <c r="R103" s="158"/>
      <c r="S103" s="158"/>
      <c r="T103" s="158"/>
      <c r="U103" s="158"/>
      <c r="V103" s="158"/>
      <c r="W103" s="158"/>
      <c r="X103" s="158"/>
      <c r="Y103" s="158"/>
      <c r="Z103" s="158"/>
      <c r="AA103" s="158"/>
      <c r="AB103" s="158"/>
      <c r="AC103" s="158"/>
      <c r="AD103" s="158"/>
      <c r="AE103" s="158"/>
      <c r="AF103" s="158"/>
      <c r="AG103" s="158"/>
      <c r="AH103" s="158"/>
      <c r="AI103" s="158"/>
      <c r="AJ103" s="158"/>
      <c r="AK103" s="158"/>
      <c r="AL103" s="158"/>
      <c r="AM103" s="158"/>
      <c r="AN103" s="158"/>
      <c r="AO103" s="158"/>
      <c r="AP103" s="158"/>
      <c r="AQ103" s="158"/>
      <c r="AR103" s="158"/>
      <c r="AS103" s="115"/>
      <c r="AU103" s="115"/>
      <c r="AW103" s="115"/>
      <c r="AX103" s="115"/>
      <c r="AZ103" s="104"/>
      <c r="BA103" s="18"/>
    </row>
    <row r="104" spans="1:53" x14ac:dyDescent="0.25">
      <c r="A104" s="130">
        <v>43997</v>
      </c>
      <c r="B104" s="158" t="s">
        <v>147</v>
      </c>
      <c r="C104" s="158"/>
      <c r="D104" s="158"/>
      <c r="E104" s="158"/>
      <c r="F104" s="158"/>
      <c r="G104" s="158"/>
      <c r="H104" s="158"/>
      <c r="I104" s="158"/>
      <c r="J104" s="158"/>
      <c r="K104" s="158"/>
      <c r="L104" s="158"/>
      <c r="M104" s="158"/>
      <c r="N104" s="158"/>
      <c r="O104" s="158"/>
      <c r="P104" s="158"/>
      <c r="Q104" s="158"/>
      <c r="R104" s="158"/>
      <c r="S104" s="158"/>
      <c r="T104" s="158"/>
      <c r="U104" s="158"/>
      <c r="V104" s="158"/>
      <c r="W104" s="158"/>
      <c r="X104" s="158"/>
      <c r="Y104" s="158"/>
      <c r="Z104" s="158"/>
      <c r="AA104" s="158"/>
      <c r="AB104" s="158"/>
      <c r="AC104" s="158"/>
      <c r="AD104" s="158"/>
      <c r="AE104" s="158"/>
      <c r="AF104" s="158"/>
      <c r="AG104" s="158"/>
      <c r="AH104" s="158"/>
      <c r="AI104" s="158"/>
      <c r="AJ104" s="158"/>
      <c r="AK104" s="158"/>
      <c r="AL104" s="158"/>
      <c r="AM104" s="158"/>
      <c r="AN104" s="158"/>
      <c r="AO104" s="158"/>
      <c r="AP104" s="158"/>
      <c r="AQ104" s="158"/>
      <c r="AR104" s="158"/>
      <c r="AS104" s="115"/>
      <c r="AU104" s="115"/>
      <c r="AW104" s="115"/>
      <c r="AX104" s="115"/>
      <c r="AZ104" s="104"/>
      <c r="BA104" s="18"/>
    </row>
    <row r="105" spans="1:53" x14ac:dyDescent="0.25">
      <c r="A105" s="130">
        <v>43994</v>
      </c>
      <c r="B105" s="158" t="s">
        <v>146</v>
      </c>
      <c r="C105" s="158"/>
      <c r="D105" s="158"/>
      <c r="E105" s="158"/>
      <c r="F105" s="158"/>
      <c r="G105" s="158"/>
      <c r="H105" s="158"/>
      <c r="I105" s="158"/>
      <c r="J105" s="158"/>
      <c r="K105" s="158"/>
      <c r="L105" s="158"/>
      <c r="M105" s="158"/>
      <c r="N105" s="158"/>
      <c r="O105" s="158"/>
      <c r="P105" s="158"/>
      <c r="Q105" s="158"/>
      <c r="R105" s="158"/>
      <c r="S105" s="158"/>
      <c r="T105" s="158"/>
      <c r="U105" s="158"/>
      <c r="V105" s="158"/>
      <c r="W105" s="158"/>
      <c r="X105" s="158"/>
      <c r="Y105" s="158"/>
      <c r="Z105" s="158"/>
      <c r="AA105" s="158"/>
      <c r="AB105" s="158"/>
      <c r="AC105" s="158"/>
      <c r="AD105" s="158"/>
      <c r="AE105" s="158"/>
      <c r="AF105" s="158"/>
      <c r="AG105" s="158"/>
      <c r="AH105" s="158"/>
      <c r="AI105" s="158"/>
      <c r="AJ105" s="158"/>
      <c r="AK105" s="158"/>
      <c r="AL105" s="158"/>
      <c r="AM105" s="158"/>
      <c r="AN105" s="158"/>
      <c r="AO105" s="158"/>
      <c r="AP105" s="158"/>
      <c r="AQ105" s="158"/>
      <c r="AR105" s="158"/>
      <c r="AS105" s="115"/>
      <c r="AU105" s="115"/>
      <c r="AW105" s="115"/>
      <c r="AX105" s="115"/>
      <c r="AZ105" s="104"/>
      <c r="BA105" s="18"/>
    </row>
    <row r="106" spans="1:53" x14ac:dyDescent="0.25">
      <c r="A106" s="130">
        <v>43993</v>
      </c>
      <c r="B106" s="158" t="s">
        <v>142</v>
      </c>
      <c r="C106" s="158"/>
      <c r="D106" s="158"/>
      <c r="E106" s="158"/>
      <c r="F106" s="158"/>
      <c r="G106" s="158"/>
      <c r="H106" s="158"/>
      <c r="I106" s="158"/>
      <c r="J106" s="158"/>
      <c r="K106" s="158"/>
      <c r="L106" s="158"/>
      <c r="M106" s="158"/>
      <c r="N106" s="158"/>
      <c r="O106" s="158"/>
      <c r="P106" s="158"/>
      <c r="Q106" s="158"/>
      <c r="R106" s="158"/>
      <c r="S106" s="158"/>
      <c r="T106" s="158"/>
      <c r="U106" s="158"/>
      <c r="V106" s="158"/>
      <c r="W106" s="158"/>
      <c r="X106" s="158"/>
      <c r="Y106" s="158"/>
      <c r="Z106" s="158"/>
      <c r="AA106" s="158"/>
      <c r="AB106" s="158"/>
      <c r="AC106" s="158"/>
      <c r="AD106" s="158"/>
      <c r="AE106" s="158"/>
      <c r="AF106" s="158"/>
      <c r="AG106" s="158"/>
      <c r="AH106" s="158"/>
      <c r="AI106" s="158"/>
      <c r="AJ106" s="158"/>
      <c r="AK106" s="158"/>
      <c r="AL106" s="158"/>
      <c r="AM106" s="158"/>
      <c r="AN106" s="158"/>
      <c r="AO106" s="158"/>
      <c r="AP106" s="158"/>
      <c r="AQ106" s="158"/>
      <c r="AR106" s="158"/>
      <c r="AS106" s="115"/>
      <c r="AU106" s="115"/>
      <c r="AW106" s="115"/>
      <c r="AX106" s="115"/>
      <c r="AZ106" s="104"/>
      <c r="BA106" s="18"/>
    </row>
    <row r="107" spans="1:53" x14ac:dyDescent="0.25">
      <c r="A107" s="130">
        <v>43992</v>
      </c>
      <c r="B107" s="158" t="s">
        <v>140</v>
      </c>
      <c r="C107" s="158"/>
      <c r="D107" s="158"/>
      <c r="E107" s="158"/>
      <c r="F107" s="158"/>
      <c r="G107" s="158"/>
      <c r="H107" s="158"/>
      <c r="I107" s="158"/>
      <c r="J107" s="158"/>
      <c r="K107" s="158"/>
      <c r="L107" s="158"/>
      <c r="M107" s="158"/>
      <c r="N107" s="158"/>
      <c r="O107" s="158"/>
      <c r="P107" s="158"/>
      <c r="Q107" s="158"/>
      <c r="R107" s="158"/>
      <c r="S107" s="158"/>
      <c r="T107" s="158"/>
      <c r="U107" s="158"/>
      <c r="V107" s="158"/>
      <c r="W107" s="158"/>
      <c r="X107" s="158"/>
      <c r="Y107" s="158"/>
      <c r="Z107" s="158"/>
      <c r="AA107" s="158"/>
      <c r="AB107" s="158"/>
      <c r="AC107" s="158"/>
      <c r="AD107" s="158"/>
      <c r="AE107" s="158"/>
      <c r="AF107" s="158"/>
      <c r="AG107" s="158"/>
      <c r="AH107" s="158"/>
      <c r="AI107" s="158"/>
      <c r="AJ107" s="158"/>
      <c r="AK107" s="158"/>
      <c r="AL107" s="158"/>
      <c r="AM107" s="158"/>
      <c r="AN107" s="158"/>
      <c r="AO107" s="158"/>
      <c r="AP107" s="158"/>
      <c r="AQ107" s="158"/>
      <c r="AR107" s="158"/>
      <c r="AS107" s="115"/>
      <c r="AU107" s="115"/>
      <c r="AW107" s="115"/>
      <c r="AX107" s="115"/>
      <c r="AZ107" s="104"/>
      <c r="BA107" s="18"/>
    </row>
    <row r="108" spans="1:53" x14ac:dyDescent="0.25">
      <c r="A108" s="130">
        <v>43991</v>
      </c>
      <c r="B108" s="158" t="s">
        <v>137</v>
      </c>
      <c r="C108" s="158"/>
      <c r="D108" s="158"/>
      <c r="E108" s="158"/>
      <c r="F108" s="158"/>
      <c r="G108" s="158"/>
      <c r="H108" s="158"/>
      <c r="I108" s="158"/>
      <c r="J108" s="158"/>
      <c r="K108" s="158"/>
      <c r="L108" s="158"/>
      <c r="M108" s="158"/>
      <c r="N108" s="158"/>
      <c r="O108" s="158"/>
      <c r="P108" s="158"/>
      <c r="Q108" s="158"/>
      <c r="R108" s="158"/>
      <c r="S108" s="158"/>
      <c r="T108" s="158"/>
      <c r="U108" s="158"/>
      <c r="V108" s="158"/>
      <c r="W108" s="158"/>
      <c r="X108" s="158"/>
      <c r="Y108" s="158"/>
      <c r="Z108" s="158"/>
      <c r="AA108" s="158"/>
      <c r="AB108" s="158"/>
      <c r="AC108" s="158"/>
      <c r="AD108" s="158"/>
      <c r="AE108" s="158"/>
      <c r="AF108" s="158"/>
      <c r="AG108" s="158"/>
      <c r="AH108" s="158"/>
      <c r="AI108" s="158"/>
      <c r="AJ108" s="158"/>
      <c r="AK108" s="158"/>
      <c r="AL108" s="158"/>
      <c r="AM108" s="158"/>
      <c r="AN108" s="158"/>
      <c r="AO108" s="158"/>
      <c r="AP108" s="158"/>
      <c r="AQ108" s="158"/>
      <c r="AR108" s="158"/>
      <c r="AS108" s="115"/>
      <c r="AU108" s="115"/>
      <c r="AW108" s="115"/>
      <c r="AX108" s="115"/>
      <c r="AZ108" s="104"/>
      <c r="BA108" s="18"/>
    </row>
    <row r="109" spans="1:53" x14ac:dyDescent="0.25">
      <c r="A109" s="130">
        <v>43990</v>
      </c>
      <c r="B109" s="158" t="s">
        <v>136</v>
      </c>
      <c r="C109" s="158"/>
      <c r="D109" s="158"/>
      <c r="E109" s="158"/>
      <c r="F109" s="158"/>
      <c r="G109" s="158"/>
      <c r="H109" s="158"/>
      <c r="I109" s="158"/>
      <c r="J109" s="158"/>
      <c r="K109" s="158"/>
      <c r="L109" s="158"/>
      <c r="M109" s="158"/>
      <c r="N109" s="158"/>
      <c r="O109" s="158"/>
      <c r="P109" s="158"/>
      <c r="Q109" s="158"/>
      <c r="R109" s="158"/>
      <c r="S109" s="158"/>
      <c r="T109" s="158"/>
      <c r="U109" s="158"/>
      <c r="V109" s="158"/>
      <c r="W109" s="158"/>
      <c r="X109" s="158"/>
      <c r="Y109" s="158"/>
      <c r="Z109" s="158"/>
      <c r="AA109" s="158"/>
      <c r="AB109" s="158"/>
      <c r="AC109" s="158"/>
      <c r="AD109" s="158"/>
      <c r="AE109" s="158"/>
      <c r="AF109" s="158"/>
      <c r="AG109" s="158"/>
      <c r="AH109" s="158"/>
      <c r="AI109" s="158"/>
      <c r="AJ109" s="158"/>
      <c r="AK109" s="158"/>
      <c r="AL109" s="158"/>
      <c r="AM109" s="158"/>
      <c r="AN109" s="158"/>
      <c r="AO109" s="158"/>
      <c r="AP109" s="158"/>
      <c r="AQ109" s="158"/>
      <c r="AR109" s="158"/>
      <c r="AS109" s="115"/>
      <c r="AU109" s="115"/>
      <c r="AW109" s="115"/>
      <c r="AX109" s="115"/>
      <c r="AZ109" s="104"/>
      <c r="BA109" s="18"/>
    </row>
    <row r="110" spans="1:53" x14ac:dyDescent="0.25">
      <c r="A110" s="130">
        <v>43987</v>
      </c>
      <c r="B110" s="158" t="s">
        <v>132</v>
      </c>
      <c r="C110" s="158"/>
      <c r="D110" s="158"/>
      <c r="E110" s="158"/>
      <c r="F110" s="158"/>
      <c r="G110" s="158"/>
      <c r="H110" s="158"/>
      <c r="I110" s="158"/>
      <c r="J110" s="158"/>
      <c r="K110" s="158"/>
      <c r="L110" s="158"/>
      <c r="M110" s="158"/>
      <c r="N110" s="158"/>
      <c r="O110" s="158"/>
      <c r="P110" s="158"/>
      <c r="Q110" s="158"/>
      <c r="R110" s="158"/>
      <c r="S110" s="158"/>
      <c r="T110" s="158"/>
      <c r="U110" s="158"/>
      <c r="V110" s="158"/>
      <c r="W110" s="158"/>
      <c r="X110" s="158"/>
      <c r="Y110" s="158"/>
      <c r="Z110" s="158"/>
      <c r="AA110" s="158"/>
      <c r="AB110" s="158"/>
      <c r="AC110" s="158"/>
      <c r="AD110" s="158"/>
      <c r="AE110" s="158"/>
      <c r="AF110" s="158"/>
      <c r="AG110" s="158"/>
      <c r="AH110" s="158"/>
      <c r="AI110" s="158"/>
      <c r="AJ110" s="158"/>
      <c r="AK110" s="158"/>
      <c r="AL110" s="158"/>
      <c r="AM110" s="158"/>
      <c r="AN110" s="158"/>
      <c r="AO110" s="158"/>
      <c r="AP110" s="158"/>
      <c r="AQ110" s="158"/>
      <c r="AR110" s="158"/>
      <c r="AS110" s="115"/>
      <c r="AU110" s="115"/>
      <c r="AW110" s="115"/>
      <c r="AX110" s="115"/>
      <c r="AZ110" s="104"/>
      <c r="BA110" s="18"/>
    </row>
    <row r="111" spans="1:53" x14ac:dyDescent="0.25">
      <c r="A111" s="130">
        <v>43985</v>
      </c>
      <c r="B111" s="158" t="s">
        <v>130</v>
      </c>
      <c r="C111" s="158"/>
      <c r="D111" s="158"/>
      <c r="E111" s="158"/>
      <c r="F111" s="158"/>
      <c r="G111" s="158"/>
      <c r="H111" s="158"/>
      <c r="I111" s="158"/>
      <c r="J111" s="158"/>
      <c r="K111" s="158"/>
      <c r="L111" s="158"/>
      <c r="M111" s="158"/>
      <c r="N111" s="158"/>
      <c r="O111" s="158"/>
      <c r="P111" s="158"/>
      <c r="Q111" s="158"/>
      <c r="R111" s="158"/>
      <c r="S111" s="158"/>
      <c r="T111" s="158"/>
      <c r="U111" s="158"/>
      <c r="V111" s="158"/>
      <c r="W111" s="158"/>
      <c r="X111" s="158"/>
      <c r="Y111" s="158"/>
      <c r="Z111" s="158"/>
      <c r="AA111" s="158"/>
      <c r="AB111" s="158"/>
      <c r="AC111" s="158"/>
      <c r="AD111" s="158"/>
      <c r="AE111" s="158"/>
      <c r="AF111" s="158"/>
      <c r="AG111" s="158"/>
      <c r="AH111" s="158"/>
      <c r="AI111" s="158"/>
      <c r="AJ111" s="158"/>
      <c r="AK111" s="158"/>
      <c r="AL111" s="158"/>
      <c r="AM111" s="158"/>
      <c r="AN111" s="158"/>
      <c r="AO111" s="158"/>
      <c r="AP111" s="158"/>
      <c r="AQ111" s="158"/>
      <c r="AR111" s="158"/>
      <c r="AS111" s="115"/>
      <c r="AU111" s="115"/>
      <c r="AW111" s="115"/>
      <c r="AX111" s="115"/>
      <c r="AZ111" s="104"/>
      <c r="BA111" s="18"/>
    </row>
    <row r="112" spans="1:53" x14ac:dyDescent="0.25">
      <c r="A112" s="130">
        <v>43984</v>
      </c>
      <c r="B112" s="158" t="s">
        <v>129</v>
      </c>
      <c r="C112" s="158"/>
      <c r="D112" s="158"/>
      <c r="E112" s="158"/>
      <c r="F112" s="158"/>
      <c r="G112" s="158"/>
      <c r="H112" s="158"/>
      <c r="I112" s="158"/>
      <c r="J112" s="158"/>
      <c r="K112" s="158"/>
      <c r="L112" s="158"/>
      <c r="M112" s="158"/>
      <c r="N112" s="158"/>
      <c r="O112" s="158"/>
      <c r="P112" s="158"/>
      <c r="Q112" s="158"/>
      <c r="R112" s="158"/>
      <c r="S112" s="158"/>
      <c r="T112" s="158"/>
      <c r="U112" s="158"/>
      <c r="V112" s="158"/>
      <c r="W112" s="158"/>
      <c r="X112" s="158"/>
      <c r="Y112" s="158"/>
      <c r="Z112" s="158"/>
      <c r="AA112" s="158"/>
      <c r="AB112" s="158"/>
      <c r="AC112" s="158"/>
      <c r="AD112" s="158"/>
      <c r="AE112" s="158"/>
      <c r="AF112" s="158"/>
      <c r="AG112" s="158"/>
      <c r="AH112" s="158"/>
      <c r="AI112" s="158"/>
      <c r="AJ112" s="158"/>
      <c r="AK112" s="158"/>
      <c r="AL112" s="158"/>
      <c r="AM112" s="158"/>
      <c r="AN112" s="158"/>
      <c r="AO112" s="158"/>
      <c r="AP112" s="158"/>
      <c r="AQ112" s="158"/>
      <c r="AR112" s="158"/>
      <c r="AS112" s="115"/>
      <c r="AU112" s="115"/>
      <c r="AW112" s="115"/>
      <c r="AX112" s="115"/>
      <c r="AZ112" s="104"/>
      <c r="BA112" s="18"/>
    </row>
    <row r="113" spans="1:53" x14ac:dyDescent="0.25">
      <c r="A113" s="130">
        <v>43983</v>
      </c>
      <c r="B113" s="158" t="s">
        <v>128</v>
      </c>
      <c r="C113" s="158"/>
      <c r="D113" s="158"/>
      <c r="E113" s="158"/>
      <c r="F113" s="158"/>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30"/>
      <c r="AU113" s="158"/>
      <c r="AW113" s="115"/>
      <c r="AX113" s="115"/>
      <c r="AZ113" s="104"/>
      <c r="BA113" s="18"/>
    </row>
    <row r="114" spans="1:53" x14ac:dyDescent="0.25">
      <c r="A114" s="130">
        <v>43980</v>
      </c>
      <c r="B114" s="158" t="s">
        <v>119</v>
      </c>
      <c r="C114" s="158"/>
      <c r="D114" s="158"/>
      <c r="E114" s="158"/>
      <c r="F114" s="158"/>
      <c r="G114" s="158"/>
      <c r="H114" s="158"/>
      <c r="I114" s="158"/>
      <c r="J114" s="158"/>
      <c r="K114" s="158"/>
      <c r="L114" s="158"/>
      <c r="M114" s="158"/>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8"/>
      <c r="AR114" s="158"/>
      <c r="AS114" s="130"/>
      <c r="AU114" s="158"/>
      <c r="AW114" s="115"/>
      <c r="AX114" s="115"/>
      <c r="AZ114" s="104"/>
      <c r="BA114" s="18"/>
    </row>
    <row r="115" spans="1:53" x14ac:dyDescent="0.25">
      <c r="A115" s="130">
        <v>43979</v>
      </c>
      <c r="B115" s="158" t="s">
        <v>115</v>
      </c>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30"/>
      <c r="AU115" s="158"/>
      <c r="AW115" s="115"/>
      <c r="AX115" s="115"/>
      <c r="AZ115" s="104"/>
      <c r="BA115" s="18"/>
    </row>
    <row r="116" spans="1:53" x14ac:dyDescent="0.25">
      <c r="A116" s="130">
        <v>43978</v>
      </c>
      <c r="B116" s="158" t="s">
        <v>110</v>
      </c>
      <c r="C116" s="158"/>
      <c r="D116" s="158"/>
      <c r="E116" s="158"/>
      <c r="F116" s="158"/>
      <c r="G116" s="158"/>
      <c r="H116" s="158"/>
      <c r="I116" s="158"/>
      <c r="J116" s="158"/>
      <c r="K116" s="158"/>
      <c r="L116" s="158"/>
      <c r="M116" s="158"/>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8"/>
      <c r="AR116" s="158"/>
      <c r="AS116" s="130"/>
      <c r="AU116" s="158"/>
      <c r="AW116" s="157"/>
      <c r="AX116" s="157"/>
      <c r="AZ116" s="104"/>
      <c r="BA116" s="18"/>
    </row>
    <row r="117" spans="1:53" x14ac:dyDescent="0.25">
      <c r="A117" s="130">
        <v>43977</v>
      </c>
      <c r="B117" s="158" t="s">
        <v>109</v>
      </c>
      <c r="C117" s="158"/>
      <c r="D117" s="158"/>
      <c r="E117" s="158"/>
      <c r="F117" s="158"/>
      <c r="G117" s="158"/>
      <c r="H117" s="158"/>
      <c r="I117" s="158"/>
      <c r="J117" s="15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c r="AG117" s="118"/>
      <c r="AH117" s="118"/>
      <c r="AI117" s="118"/>
      <c r="AJ117" s="118"/>
      <c r="AK117" s="118"/>
      <c r="AL117" s="118"/>
      <c r="AM117" s="118"/>
      <c r="AN117" s="118"/>
      <c r="AO117" s="118"/>
      <c r="AP117" s="118"/>
      <c r="AQ117" s="118"/>
      <c r="AR117" s="118"/>
      <c r="AS117" s="130"/>
      <c r="AU117" s="118"/>
      <c r="AW117" s="130"/>
      <c r="AX117" s="115"/>
      <c r="AZ117" s="104"/>
      <c r="BA117" s="18"/>
    </row>
    <row r="118" spans="1:53" x14ac:dyDescent="0.25">
      <c r="A118" s="130">
        <v>43973</v>
      </c>
      <c r="B118" s="118" t="s">
        <v>104</v>
      </c>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c r="AG118" s="118"/>
      <c r="AH118" s="118"/>
      <c r="AI118" s="118"/>
      <c r="AJ118" s="118"/>
      <c r="AK118" s="118"/>
      <c r="AL118" s="118"/>
      <c r="AM118" s="118"/>
      <c r="AN118" s="118"/>
      <c r="AO118" s="118"/>
      <c r="AP118" s="118"/>
      <c r="AQ118" s="118"/>
      <c r="AR118" s="118"/>
      <c r="AS118" s="130"/>
      <c r="AU118" s="118"/>
      <c r="AW118" s="130"/>
      <c r="AX118" s="115"/>
      <c r="AZ118" s="104"/>
      <c r="BA118" s="18"/>
    </row>
    <row r="119" spans="1:53" x14ac:dyDescent="0.25">
      <c r="A119" s="130">
        <v>43971</v>
      </c>
      <c r="B119" s="118" t="s">
        <v>99</v>
      </c>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c r="AG119" s="118"/>
      <c r="AH119" s="118"/>
      <c r="AI119" s="118"/>
      <c r="AJ119" s="118"/>
      <c r="AK119" s="118"/>
      <c r="AL119" s="118"/>
      <c r="AM119" s="118"/>
      <c r="AN119" s="118"/>
      <c r="AO119" s="118"/>
      <c r="AP119" s="118"/>
      <c r="AQ119" s="118"/>
      <c r="AR119" s="118"/>
      <c r="AS119" s="130"/>
      <c r="AU119" s="118"/>
      <c r="AW119" s="130"/>
      <c r="AX119" s="115"/>
      <c r="AZ119" s="104"/>
      <c r="BA119" s="18"/>
    </row>
    <row r="120" spans="1:53" x14ac:dyDescent="0.25">
      <c r="A120" s="130">
        <v>43969</v>
      </c>
      <c r="B120" s="118" t="s">
        <v>87</v>
      </c>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c r="AG120" s="118"/>
      <c r="AH120" s="118"/>
      <c r="AI120" s="118"/>
      <c r="AJ120" s="118"/>
      <c r="AK120" s="118"/>
      <c r="AL120" s="118"/>
      <c r="AM120" s="118"/>
      <c r="AN120" s="118"/>
      <c r="AO120" s="118"/>
      <c r="AP120" s="118"/>
      <c r="AQ120" s="118"/>
      <c r="AR120" s="118"/>
      <c r="AS120" s="116"/>
      <c r="AU120" s="118"/>
      <c r="AW120" s="116"/>
      <c r="AX120" s="116"/>
      <c r="AZ120" s="104"/>
    </row>
    <row r="121" spans="1:53" x14ac:dyDescent="0.25">
      <c r="A121" s="116">
        <v>43966</v>
      </c>
      <c r="B121" s="118" t="s">
        <v>88</v>
      </c>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c r="AH121" s="118"/>
      <c r="AI121" s="118"/>
      <c r="AJ121" s="118"/>
      <c r="AK121" s="118"/>
      <c r="AL121" s="118"/>
      <c r="AM121" s="118"/>
      <c r="AN121" s="118"/>
      <c r="AO121" s="118"/>
      <c r="AP121" s="118"/>
      <c r="AQ121" s="118"/>
      <c r="AR121" s="118"/>
      <c r="AS121" s="116"/>
      <c r="AU121" s="118"/>
      <c r="AW121" s="116"/>
      <c r="AX121" s="116"/>
      <c r="AZ121" s="104"/>
    </row>
    <row r="122" spans="1:53" x14ac:dyDescent="0.25">
      <c r="A122" s="116">
        <v>43965</v>
      </c>
      <c r="B122" s="118" t="s">
        <v>89</v>
      </c>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c r="AH122" s="118"/>
      <c r="AI122" s="118"/>
      <c r="AJ122" s="118"/>
      <c r="AK122" s="118"/>
      <c r="AL122" s="118"/>
      <c r="AM122" s="118"/>
      <c r="AN122" s="118"/>
      <c r="AO122" s="118"/>
      <c r="AP122" s="118"/>
      <c r="AQ122" s="118"/>
      <c r="AR122" s="118"/>
      <c r="AS122" s="116"/>
      <c r="AU122" s="118"/>
      <c r="AW122" s="116"/>
      <c r="AX122" s="116"/>
    </row>
    <row r="123" spans="1:53" x14ac:dyDescent="0.25">
      <c r="A123" s="116">
        <v>43959</v>
      </c>
      <c r="B123" s="118" t="s">
        <v>127</v>
      </c>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c r="AG123" s="118"/>
      <c r="AH123" s="118"/>
      <c r="AI123" s="118"/>
      <c r="AJ123" s="118"/>
      <c r="AK123" s="118"/>
      <c r="AL123" s="118"/>
      <c r="AM123" s="118"/>
      <c r="AN123" s="118"/>
      <c r="AO123" s="118"/>
      <c r="AP123" s="118"/>
      <c r="AQ123" s="118"/>
      <c r="AR123" s="118"/>
      <c r="AS123" s="116"/>
      <c r="AU123" s="118"/>
      <c r="AW123" s="116"/>
      <c r="AX123" s="116"/>
    </row>
    <row r="124" spans="1:53" x14ac:dyDescent="0.25">
      <c r="A124" s="116">
        <v>43957</v>
      </c>
      <c r="B124" s="118" t="s">
        <v>126</v>
      </c>
      <c r="C124" s="118"/>
      <c r="D124" s="118"/>
      <c r="E124" s="118"/>
      <c r="F124" s="118"/>
      <c r="G124" s="118"/>
      <c r="H124" s="118"/>
      <c r="I124" s="118"/>
      <c r="J124" s="118"/>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c r="AO124" s="114"/>
      <c r="AP124" s="114"/>
      <c r="AQ124" s="114"/>
      <c r="AR124" s="114"/>
      <c r="AS124" s="116"/>
      <c r="AU124" s="114"/>
      <c r="AW124" s="116"/>
      <c r="AX124" s="116"/>
    </row>
    <row r="125" spans="1:53" x14ac:dyDescent="0.25">
      <c r="A125" s="116">
        <v>43951</v>
      </c>
      <c r="B125" s="114" t="s">
        <v>68</v>
      </c>
      <c r="C125" s="114"/>
      <c r="D125" s="114"/>
      <c r="E125" s="114"/>
      <c r="F125" s="114"/>
      <c r="G125" s="114"/>
      <c r="H125" s="114"/>
      <c r="I125" s="114"/>
      <c r="J125" s="114"/>
    </row>
  </sheetData>
  <mergeCells count="5">
    <mergeCell ref="A38:A39"/>
    <mergeCell ref="A67:BD67"/>
    <mergeCell ref="A6:A7"/>
    <mergeCell ref="B38:BC38"/>
    <mergeCell ref="B6:BD6"/>
  </mergeCells>
  <hyperlinks>
    <hyperlink ref="B69" r:id="rId1"/>
  </hyperlinks>
  <pageMargins left="0.7" right="0.7" top="0.75" bottom="0.75" header="0.3" footer="0.3"/>
  <pageSetup orientation="portrait" r:id="rId2"/>
  <ignoredErrors>
    <ignoredError sqref="AV18:AV19 AU18:AU19" numberStoredAsText="1"/>
  </ignoredErrors>
  <legacyDrawing r:id="rId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Utilisateur Windows</cp:lastModifiedBy>
  <dcterms:created xsi:type="dcterms:W3CDTF">2020-04-15T20:51:13Z</dcterms:created>
  <dcterms:modified xsi:type="dcterms:W3CDTF">2020-08-06T13:18:58Z</dcterms:modified>
</cp:coreProperties>
</file>