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showInkAnnotation="0" autoCompressPictures="0"/>
  <bookViews>
    <workbookView xWindow="45" yWindow="3525" windowWidth="20445" windowHeight="4575" tabRatio="500" firstSheet="1" activeTab="3"/>
  </bookViews>
  <sheets>
    <sheet name="Metadata" sheetId="2" r:id="rId1"/>
    <sheet name="CDC_Data" sheetId="7" r:id="rId2"/>
    <sheet name="CDC_PlaceofDeath" sheetId="5" r:id="rId3"/>
    <sheet name="WeeklyTotal" sheetId="3" r:id="rId4"/>
  </sheets>
  <calcPr calcId="144525"/>
  <extLst>
    <ext xmlns:mx="http://schemas.microsoft.com/office/mac/excel/2008/main" uri="{7523E5D3-25F3-A5E0-1632-64F254C22452}">
      <mx:ArchID Flags="2"/>
    </ext>
  </extLst>
</workbook>
</file>

<file path=xl/calcChain.xml><?xml version="1.0" encoding="utf-8"?>
<calcChain xmlns="http://schemas.openxmlformats.org/spreadsheetml/2006/main">
  <c r="B28" i="3" l="1"/>
  <c r="C52" i="3" l="1"/>
  <c r="C51" i="3" s="1"/>
  <c r="C50" i="3" s="1"/>
  <c r="C49" i="3" s="1"/>
  <c r="C48" i="3" s="1"/>
  <c r="C47" i="3" s="1"/>
  <c r="C46" i="3" s="1"/>
  <c r="C45" i="3" s="1"/>
  <c r="C44" i="3" s="1"/>
  <c r="C43" i="3" s="1"/>
  <c r="C42" i="3" s="1"/>
  <c r="C41" i="3" s="1"/>
  <c r="C40" i="3" s="1"/>
  <c r="C39" i="3" s="1"/>
  <c r="C38" i="3" s="1"/>
  <c r="C37" i="3" s="1"/>
  <c r="C36" i="3" s="1"/>
  <c r="C35" i="3" s="1"/>
  <c r="C34" i="3" s="1"/>
  <c r="C28" i="3"/>
  <c r="D52" i="3" l="1"/>
  <c r="D51" i="3" s="1"/>
  <c r="D50" i="3" s="1"/>
  <c r="D49" i="3" s="1"/>
  <c r="D48" i="3" s="1"/>
  <c r="D47" i="3" s="1"/>
  <c r="D46" i="3" s="1"/>
  <c r="D45" i="3" s="1"/>
  <c r="D44" i="3" s="1"/>
  <c r="D43" i="3" s="1"/>
  <c r="D42" i="3" s="1"/>
  <c r="D41" i="3" s="1"/>
  <c r="D40" i="3" s="1"/>
  <c r="D39" i="3" s="1"/>
  <c r="D38" i="3" s="1"/>
  <c r="D37" i="3" s="1"/>
  <c r="D36" i="3" s="1"/>
  <c r="D35" i="3" s="1"/>
  <c r="D34" i="3" s="1"/>
  <c r="D28" i="3"/>
  <c r="F8" i="5" l="1"/>
  <c r="J8" i="5"/>
  <c r="L22" i="7"/>
  <c r="M21" i="7"/>
  <c r="L19" i="7"/>
  <c r="J19" i="7"/>
  <c r="J22" i="7" s="1"/>
  <c r="H19" i="7"/>
  <c r="H22" i="7" s="1"/>
  <c r="M22" i="7" s="1"/>
  <c r="M17" i="7"/>
  <c r="M16" i="7"/>
  <c r="I16" i="7"/>
  <c r="M15" i="7"/>
  <c r="I15" i="7"/>
  <c r="M14" i="7"/>
  <c r="I14" i="7"/>
  <c r="M13" i="7"/>
  <c r="I13" i="7"/>
  <c r="M12" i="7"/>
  <c r="I12" i="7"/>
  <c r="M11" i="7"/>
  <c r="I11" i="7"/>
  <c r="M10" i="7"/>
  <c r="I10" i="7"/>
  <c r="M9" i="7"/>
  <c r="I9" i="7"/>
  <c r="M8" i="7"/>
  <c r="I8" i="7"/>
  <c r="M7" i="7"/>
  <c r="I7" i="7"/>
  <c r="E52" i="3"/>
  <c r="E51" i="3" s="1"/>
  <c r="E50" i="3" s="1"/>
  <c r="E49" i="3" s="1"/>
  <c r="E48" i="3" s="1"/>
  <c r="E47" i="3" s="1"/>
  <c r="E46" i="3" s="1"/>
  <c r="E45" i="3" s="1"/>
  <c r="E44" i="3" s="1"/>
  <c r="E43" i="3" s="1"/>
  <c r="E42" i="3" s="1"/>
  <c r="E41" i="3" s="1"/>
  <c r="E40" i="3" s="1"/>
  <c r="E39" i="3" s="1"/>
  <c r="E38" i="3" s="1"/>
  <c r="E37" i="3" s="1"/>
  <c r="E36" i="3" s="1"/>
  <c r="E35" i="3" s="1"/>
  <c r="E34" i="3" s="1"/>
  <c r="E28" i="3"/>
  <c r="I19" i="7" l="1"/>
  <c r="I17" i="7"/>
  <c r="M8" i="5"/>
  <c r="K7" i="7"/>
  <c r="K8" i="7"/>
  <c r="K9" i="7"/>
  <c r="K10" i="7"/>
  <c r="K11" i="7"/>
  <c r="K12" i="7"/>
  <c r="K13" i="7"/>
  <c r="K14" i="7"/>
  <c r="K15" i="7"/>
  <c r="K16" i="7"/>
  <c r="K17" i="7"/>
  <c r="M19" i="7"/>
  <c r="N10" i="7" s="1"/>
  <c r="F52" i="3"/>
  <c r="F51" i="3" s="1"/>
  <c r="F50" i="3" s="1"/>
  <c r="F49" i="3" s="1"/>
  <c r="F48" i="3" s="1"/>
  <c r="F47" i="3" s="1"/>
  <c r="F46" i="3" s="1"/>
  <c r="F45" i="3" s="1"/>
  <c r="F44" i="3" s="1"/>
  <c r="F43" i="3" s="1"/>
  <c r="F42" i="3" s="1"/>
  <c r="F41" i="3" s="1"/>
  <c r="F40" i="3" s="1"/>
  <c r="F39" i="3" s="1"/>
  <c r="F38" i="3" s="1"/>
  <c r="F37" i="3" s="1"/>
  <c r="F36" i="3" s="1"/>
  <c r="F35" i="3" s="1"/>
  <c r="F34" i="3" s="1"/>
  <c r="F28" i="3"/>
  <c r="N7" i="7" l="1"/>
  <c r="N9" i="7"/>
  <c r="N8" i="7"/>
  <c r="N17" i="7"/>
  <c r="N16" i="7"/>
  <c r="N11" i="7"/>
  <c r="K19" i="7"/>
  <c r="N13" i="7"/>
  <c r="N14" i="7"/>
  <c r="N15" i="7"/>
  <c r="N12" i="7"/>
  <c r="G52" i="3"/>
  <c r="G51" i="3"/>
  <c r="G50" i="3" s="1"/>
  <c r="G49" i="3" s="1"/>
  <c r="G48" i="3" s="1"/>
  <c r="G47" i="3" s="1"/>
  <c r="G46" i="3" s="1"/>
  <c r="G45" i="3" s="1"/>
  <c r="G44" i="3" s="1"/>
  <c r="G43" i="3" s="1"/>
  <c r="G42" i="3" s="1"/>
  <c r="G41" i="3" s="1"/>
  <c r="G40" i="3" s="1"/>
  <c r="G39" i="3" s="1"/>
  <c r="G38" i="3" s="1"/>
  <c r="G37" i="3" s="1"/>
  <c r="G36" i="3" s="1"/>
  <c r="G35" i="3" s="1"/>
  <c r="G34" i="3" s="1"/>
  <c r="G28" i="3"/>
  <c r="N19" i="7" l="1"/>
  <c r="B52" i="3"/>
  <c r="H51" i="3"/>
  <c r="H50" i="3" s="1"/>
  <c r="H49" i="3" s="1"/>
  <c r="H48" i="3" s="1"/>
  <c r="H47" i="3" s="1"/>
  <c r="H46" i="3" s="1"/>
  <c r="H45" i="3" s="1"/>
  <c r="H44" i="3" s="1"/>
  <c r="H43" i="3" s="1"/>
  <c r="H42" i="3" s="1"/>
  <c r="H41" i="3" s="1"/>
  <c r="H40" i="3" s="1"/>
  <c r="H39" i="3" s="1"/>
  <c r="H38" i="3" s="1"/>
  <c r="H37" i="3" s="1"/>
  <c r="H36" i="3" s="1"/>
  <c r="H35" i="3" s="1"/>
  <c r="H28" i="3"/>
  <c r="I51" i="3" l="1"/>
  <c r="I50" i="3" s="1"/>
  <c r="I49" i="3" s="1"/>
  <c r="I48" i="3" s="1"/>
  <c r="I47" i="3" s="1"/>
  <c r="I46" i="3" s="1"/>
  <c r="I45" i="3" s="1"/>
  <c r="I44" i="3" s="1"/>
  <c r="I43" i="3" s="1"/>
  <c r="I42" i="3" s="1"/>
  <c r="I41" i="3" s="1"/>
  <c r="I40" i="3" s="1"/>
  <c r="I39" i="3" s="1"/>
  <c r="I38" i="3" s="1"/>
  <c r="I37" i="3" s="1"/>
  <c r="I36" i="3" s="1"/>
  <c r="I35" i="3" s="1"/>
  <c r="I28" i="3"/>
  <c r="B51" i="3" l="1"/>
  <c r="B50" i="3" s="1"/>
  <c r="B49" i="3" s="1"/>
  <c r="B48" i="3" s="1"/>
  <c r="B47" i="3" s="1"/>
  <c r="B46" i="3" s="1"/>
  <c r="B45" i="3" s="1"/>
  <c r="B44" i="3" s="1"/>
  <c r="B43" i="3" s="1"/>
  <c r="B42" i="3" s="1"/>
  <c r="B41" i="3" s="1"/>
  <c r="B40" i="3" s="1"/>
  <c r="B39" i="3" s="1"/>
  <c r="B38" i="3" s="1"/>
  <c r="B37" i="3" s="1"/>
  <c r="B36" i="3" s="1"/>
  <c r="B35" i="3" s="1"/>
  <c r="B34" i="3" s="1"/>
  <c r="B33" i="3" s="1"/>
  <c r="EI21" i="7"/>
  <c r="EI7" i="7"/>
  <c r="EI19" i="7" s="1"/>
  <c r="EI8" i="7"/>
  <c r="EI9" i="7"/>
  <c r="EI10" i="7"/>
  <c r="EI11" i="7"/>
  <c r="EI12" i="7"/>
  <c r="EI13" i="7"/>
  <c r="EI14" i="7"/>
  <c r="EI15" i="7"/>
  <c r="EI16" i="7"/>
  <c r="EI17" i="7"/>
  <c r="EB21" i="7"/>
  <c r="EB7" i="7"/>
  <c r="EB8" i="7"/>
  <c r="EB9" i="7"/>
  <c r="EB19" i="7" s="1"/>
  <c r="EB10" i="7"/>
  <c r="EB11" i="7"/>
  <c r="EB12" i="7"/>
  <c r="EB13" i="7"/>
  <c r="EB14" i="7"/>
  <c r="EB15" i="7"/>
  <c r="EB16" i="7"/>
  <c r="EB17" i="7"/>
  <c r="DU21" i="7"/>
  <c r="DU7" i="7"/>
  <c r="DU8" i="7"/>
  <c r="DU19" i="7" s="1"/>
  <c r="DU9" i="7"/>
  <c r="DU10" i="7"/>
  <c r="DU11" i="7"/>
  <c r="DU12" i="7"/>
  <c r="DU13" i="7"/>
  <c r="DU14" i="7"/>
  <c r="DU15" i="7"/>
  <c r="DU16" i="7"/>
  <c r="DV16" i="7" s="1"/>
  <c r="DU17" i="7"/>
  <c r="DN21" i="7"/>
  <c r="DN7" i="7"/>
  <c r="DN8" i="7"/>
  <c r="DN9" i="7"/>
  <c r="DN19" i="7" s="1"/>
  <c r="DN10" i="7"/>
  <c r="DN11" i="7"/>
  <c r="DN12" i="7"/>
  <c r="DN13" i="7"/>
  <c r="DN14" i="7"/>
  <c r="DN15" i="7"/>
  <c r="DN16" i="7"/>
  <c r="DN17" i="7"/>
  <c r="DG21" i="7"/>
  <c r="DG7" i="7"/>
  <c r="DG19" i="7" s="1"/>
  <c r="DG8" i="7"/>
  <c r="DG9" i="7"/>
  <c r="DG10" i="7"/>
  <c r="DG11" i="7"/>
  <c r="DG12" i="7"/>
  <c r="DG13" i="7"/>
  <c r="DG14" i="7"/>
  <c r="DG15" i="7"/>
  <c r="DG16" i="7"/>
  <c r="DG17" i="7"/>
  <c r="CZ21" i="7"/>
  <c r="CZ7" i="7"/>
  <c r="CZ8" i="7"/>
  <c r="CZ9" i="7"/>
  <c r="CZ10" i="7"/>
  <c r="CZ11" i="7"/>
  <c r="CZ12" i="7"/>
  <c r="CZ13" i="7"/>
  <c r="CZ14" i="7"/>
  <c r="CZ15" i="7"/>
  <c r="CZ16" i="7"/>
  <c r="CZ17" i="7"/>
  <c r="CS21" i="7"/>
  <c r="CS7" i="7"/>
  <c r="CS8" i="7"/>
  <c r="CS9" i="7"/>
  <c r="CS10" i="7"/>
  <c r="CS11" i="7"/>
  <c r="CS12" i="7"/>
  <c r="CS13" i="7"/>
  <c r="CS14" i="7"/>
  <c r="CS15" i="7"/>
  <c r="CS16" i="7"/>
  <c r="CS17" i="7"/>
  <c r="CL21" i="7"/>
  <c r="CL7" i="7"/>
  <c r="CL8" i="7"/>
  <c r="CL9" i="7"/>
  <c r="CM9" i="7" s="1"/>
  <c r="CL10" i="7"/>
  <c r="CL11" i="7"/>
  <c r="CL12" i="7"/>
  <c r="CL13" i="7"/>
  <c r="CM13" i="7" s="1"/>
  <c r="CL14" i="7"/>
  <c r="CL19" i="7" s="1"/>
  <c r="CL15" i="7"/>
  <c r="CL16" i="7"/>
  <c r="CL17" i="7"/>
  <c r="CE21" i="7"/>
  <c r="CE7" i="7"/>
  <c r="CE8" i="7"/>
  <c r="CE9" i="7"/>
  <c r="CE10" i="7"/>
  <c r="CE11" i="7"/>
  <c r="CE12" i="7"/>
  <c r="CE13" i="7"/>
  <c r="CE14" i="7"/>
  <c r="CE15" i="7"/>
  <c r="CE16" i="7"/>
  <c r="CE17" i="7"/>
  <c r="BX21" i="7"/>
  <c r="BX7" i="7"/>
  <c r="BX8" i="7"/>
  <c r="BX9" i="7"/>
  <c r="BX10" i="7"/>
  <c r="BX11" i="7"/>
  <c r="BX12" i="7"/>
  <c r="BX13" i="7"/>
  <c r="BX14" i="7"/>
  <c r="BX15" i="7"/>
  <c r="BX16" i="7"/>
  <c r="BX17" i="7"/>
  <c r="BX19" i="7"/>
  <c r="BY9" i="7" s="1"/>
  <c r="BQ21" i="7"/>
  <c r="BQ7" i="7"/>
  <c r="BQ8" i="7"/>
  <c r="BQ9" i="7"/>
  <c r="BQ10" i="7"/>
  <c r="BQ11" i="7"/>
  <c r="BQ12" i="7"/>
  <c r="BQ13" i="7"/>
  <c r="BQ14" i="7"/>
  <c r="BQ15" i="7"/>
  <c r="BQ16" i="7"/>
  <c r="BQ17" i="7"/>
  <c r="BQ19" i="7"/>
  <c r="BR10" i="7" s="1"/>
  <c r="BR19" i="7" s="1"/>
  <c r="BJ21" i="7"/>
  <c r="BJ7" i="7"/>
  <c r="BJ8" i="7"/>
  <c r="BJ9" i="7"/>
  <c r="BJ19" i="7" s="1"/>
  <c r="BJ10" i="7"/>
  <c r="BJ11" i="7"/>
  <c r="BJ12" i="7"/>
  <c r="BJ13" i="7"/>
  <c r="BJ14" i="7"/>
  <c r="BJ15" i="7"/>
  <c r="BJ16" i="7"/>
  <c r="BJ17" i="7"/>
  <c r="BC21" i="7"/>
  <c r="BC7" i="7"/>
  <c r="BC8" i="7"/>
  <c r="BC9" i="7"/>
  <c r="BC10" i="7"/>
  <c r="BC11" i="7"/>
  <c r="BC12" i="7"/>
  <c r="BC13" i="7"/>
  <c r="BC14" i="7"/>
  <c r="BC15" i="7"/>
  <c r="BC16" i="7"/>
  <c r="BC17" i="7"/>
  <c r="BC19" i="7"/>
  <c r="BD8" i="7" s="1"/>
  <c r="AV21" i="7"/>
  <c r="AV7" i="7"/>
  <c r="AV8" i="7"/>
  <c r="AV9" i="7"/>
  <c r="AV10" i="7"/>
  <c r="AV11" i="7"/>
  <c r="AV12" i="7"/>
  <c r="AV13" i="7"/>
  <c r="AV14" i="7"/>
  <c r="AV15" i="7"/>
  <c r="AV16" i="7"/>
  <c r="AV17" i="7"/>
  <c r="AO21" i="7"/>
  <c r="AO7" i="7"/>
  <c r="AO8" i="7"/>
  <c r="AO9" i="7"/>
  <c r="AO10" i="7"/>
  <c r="AO11" i="7"/>
  <c r="AO12" i="7"/>
  <c r="AO13" i="7"/>
  <c r="AO14" i="7"/>
  <c r="AO15" i="7"/>
  <c r="AO16" i="7"/>
  <c r="AO17" i="7"/>
  <c r="AO19" i="7"/>
  <c r="AP8" i="7" s="1"/>
  <c r="AH21" i="7"/>
  <c r="AH7" i="7"/>
  <c r="AH8" i="7"/>
  <c r="AH9" i="7"/>
  <c r="AH10" i="7"/>
  <c r="AI10" i="7" s="1"/>
  <c r="AH11" i="7"/>
  <c r="AH12" i="7"/>
  <c r="AH13" i="7"/>
  <c r="AH14" i="7"/>
  <c r="AI14" i="7" s="1"/>
  <c r="AH15" i="7"/>
  <c r="AH16" i="7"/>
  <c r="AH17" i="7"/>
  <c r="AH19" i="7"/>
  <c r="AI8" i="7" s="1"/>
  <c r="Z22" i="7"/>
  <c r="AA21" i="7"/>
  <c r="AA7" i="7"/>
  <c r="AA8" i="7"/>
  <c r="AA9" i="7"/>
  <c r="AA10" i="7"/>
  <c r="AA11" i="7"/>
  <c r="AA12" i="7"/>
  <c r="AA13" i="7"/>
  <c r="AA14" i="7"/>
  <c r="AA15" i="7"/>
  <c r="AA16" i="7"/>
  <c r="AA17" i="7"/>
  <c r="T9" i="7"/>
  <c r="T10" i="7"/>
  <c r="T11" i="7"/>
  <c r="T12" i="7"/>
  <c r="T13" i="7"/>
  <c r="T14" i="7"/>
  <c r="T15" i="7"/>
  <c r="T16" i="7"/>
  <c r="T17" i="7"/>
  <c r="T8" i="7"/>
  <c r="T7" i="7"/>
  <c r="T21" i="7"/>
  <c r="V19" i="7"/>
  <c r="W7" i="7" s="1"/>
  <c r="W19" i="7" s="1"/>
  <c r="X19" i="7"/>
  <c r="Y7" i="7" s="1"/>
  <c r="AC19" i="7"/>
  <c r="AD7" i="7" s="1"/>
  <c r="AD19" i="7" s="1"/>
  <c r="AE19" i="7"/>
  <c r="AF7" i="7" s="1"/>
  <c r="AF19" i="7" s="1"/>
  <c r="AJ19" i="7"/>
  <c r="AK9" i="7" s="1"/>
  <c r="AK7" i="7"/>
  <c r="AL19" i="7"/>
  <c r="AM7" i="7" s="1"/>
  <c r="AM19" i="7" s="1"/>
  <c r="AQ19" i="7"/>
  <c r="AR7" i="7" s="1"/>
  <c r="AR19" i="7" s="1"/>
  <c r="AS19" i="7"/>
  <c r="AT9" i="7" s="1"/>
  <c r="AX19" i="7"/>
  <c r="AY7" i="7" s="1"/>
  <c r="AY19" i="7" s="1"/>
  <c r="AZ19" i="7"/>
  <c r="BA10" i="7" s="1"/>
  <c r="BA19" i="7" s="1"/>
  <c r="BA7" i="7"/>
  <c r="BE19" i="7"/>
  <c r="BF7" i="7"/>
  <c r="BG19" i="7"/>
  <c r="BH8" i="7" s="1"/>
  <c r="BL19" i="7"/>
  <c r="BM7" i="7" s="1"/>
  <c r="BM19" i="7" s="1"/>
  <c r="BN19" i="7"/>
  <c r="BO7" i="7" s="1"/>
  <c r="BR7" i="7"/>
  <c r="BS19" i="7"/>
  <c r="BT7" i="7" s="1"/>
  <c r="BU19" i="7"/>
  <c r="BV7" i="7" s="1"/>
  <c r="BV19" i="7" s="1"/>
  <c r="BZ19" i="7"/>
  <c r="CA7" i="7" s="1"/>
  <c r="CB19" i="7"/>
  <c r="CC7" i="7" s="1"/>
  <c r="CG19" i="7"/>
  <c r="CH7" i="7" s="1"/>
  <c r="CI19" i="7"/>
  <c r="CJ8" i="7" s="1"/>
  <c r="CJ19" i="7" s="1"/>
  <c r="CJ7" i="7"/>
  <c r="CN19" i="7"/>
  <c r="CO7" i="7" s="1"/>
  <c r="CO19" i="7" s="1"/>
  <c r="CP19" i="7"/>
  <c r="CQ9" i="7" s="1"/>
  <c r="CU19" i="7"/>
  <c r="CV7" i="7"/>
  <c r="CV19" i="7" s="1"/>
  <c r="CW19" i="7"/>
  <c r="CX7" i="7" s="1"/>
  <c r="DB19" i="7"/>
  <c r="DC7" i="7" s="1"/>
  <c r="DD19" i="7"/>
  <c r="DE8" i="7" s="1"/>
  <c r="DI19" i="7"/>
  <c r="DJ7" i="7"/>
  <c r="DJ19" i="7" s="1"/>
  <c r="DK19" i="7"/>
  <c r="DL7" i="7"/>
  <c r="DR19" i="7"/>
  <c r="DS7" i="7"/>
  <c r="W8" i="7"/>
  <c r="AD8" i="7"/>
  <c r="AF8" i="7"/>
  <c r="AK8" i="7"/>
  <c r="AM8" i="7"/>
  <c r="AR8" i="7"/>
  <c r="AT8" i="7"/>
  <c r="AY8" i="7"/>
  <c r="BA8" i="7"/>
  <c r="BF8" i="7"/>
  <c r="BM8" i="7"/>
  <c r="BO8" i="7"/>
  <c r="BR8" i="7"/>
  <c r="BV8" i="7"/>
  <c r="CO8" i="7"/>
  <c r="CV8" i="7"/>
  <c r="DC8" i="7"/>
  <c r="DJ8" i="7"/>
  <c r="DL8" i="7"/>
  <c r="DL19" i="7" s="1"/>
  <c r="DS8" i="7"/>
  <c r="W9" i="7"/>
  <c r="Y9" i="7"/>
  <c r="AD9" i="7"/>
  <c r="AF9" i="7"/>
  <c r="AM9" i="7"/>
  <c r="AR9" i="7"/>
  <c r="AY9" i="7"/>
  <c r="BA9" i="7"/>
  <c r="BF9" i="7"/>
  <c r="BM9" i="7"/>
  <c r="BR9" i="7"/>
  <c r="BV9" i="7"/>
  <c r="CC9" i="7"/>
  <c r="CJ9" i="7"/>
  <c r="CO9" i="7"/>
  <c r="CV9" i="7"/>
  <c r="DJ9" i="7"/>
  <c r="DL9" i="7"/>
  <c r="DS9" i="7"/>
  <c r="W10" i="7"/>
  <c r="Y10" i="7"/>
  <c r="AD10" i="7"/>
  <c r="AF10" i="7"/>
  <c r="AK10" i="7"/>
  <c r="AM10" i="7"/>
  <c r="AP10" i="7"/>
  <c r="AR10" i="7"/>
  <c r="AY10" i="7"/>
  <c r="BF10" i="7"/>
  <c r="BM10" i="7"/>
  <c r="BO10" i="7"/>
  <c r="BV10" i="7"/>
  <c r="CC10" i="7"/>
  <c r="CH10" i="7"/>
  <c r="CJ10" i="7"/>
  <c r="CO10" i="7"/>
  <c r="CV10" i="7"/>
  <c r="CX10" i="7"/>
  <c r="DJ10" i="7"/>
  <c r="DL10" i="7"/>
  <c r="DS10" i="7"/>
  <c r="W11" i="7"/>
  <c r="Y11" i="7"/>
  <c r="AD11" i="7"/>
  <c r="AF11" i="7"/>
  <c r="AK11" i="7"/>
  <c r="AM11" i="7"/>
  <c r="AR11" i="7"/>
  <c r="AY11" i="7"/>
  <c r="BA11" i="7"/>
  <c r="BD11" i="7"/>
  <c r="BF11" i="7"/>
  <c r="BM11" i="7"/>
  <c r="BO11" i="7"/>
  <c r="BR11" i="7"/>
  <c r="BV11" i="7"/>
  <c r="CA11" i="7"/>
  <c r="CH11" i="7"/>
  <c r="CJ11" i="7"/>
  <c r="CO11" i="7"/>
  <c r="CV11" i="7"/>
  <c r="CX11" i="7"/>
  <c r="DJ11" i="7"/>
  <c r="DL11" i="7"/>
  <c r="DS11" i="7"/>
  <c r="W12" i="7"/>
  <c r="Y12" i="7"/>
  <c r="AD12" i="7"/>
  <c r="AF12" i="7"/>
  <c r="AK12" i="7"/>
  <c r="AM12" i="7"/>
  <c r="AR12" i="7"/>
  <c r="AT12" i="7"/>
  <c r="AY12" i="7"/>
  <c r="BA12" i="7"/>
  <c r="BF12" i="7"/>
  <c r="BM12" i="7"/>
  <c r="BO12" i="7"/>
  <c r="BR12" i="7"/>
  <c r="BV12" i="7"/>
  <c r="CC12" i="7"/>
  <c r="CH12" i="7"/>
  <c r="CJ12" i="7"/>
  <c r="CO12" i="7"/>
  <c r="CV12" i="7"/>
  <c r="CX12" i="7"/>
  <c r="DJ12" i="7"/>
  <c r="DL12" i="7"/>
  <c r="DS12" i="7"/>
  <c r="W13" i="7"/>
  <c r="Y13" i="7"/>
  <c r="AD13" i="7"/>
  <c r="AF13" i="7"/>
  <c r="AK13" i="7"/>
  <c r="AM13" i="7"/>
  <c r="AR13" i="7"/>
  <c r="AY13" i="7"/>
  <c r="BA13" i="7"/>
  <c r="BF13" i="7"/>
  <c r="BM13" i="7"/>
  <c r="BO13" i="7"/>
  <c r="BR13" i="7"/>
  <c r="BT13" i="7"/>
  <c r="BV13" i="7"/>
  <c r="CA13" i="7"/>
  <c r="CC13" i="7"/>
  <c r="CH13" i="7"/>
  <c r="CJ13" i="7"/>
  <c r="CO13" i="7"/>
  <c r="CV13" i="7"/>
  <c r="DJ13" i="7"/>
  <c r="DL13" i="7"/>
  <c r="DS13" i="7"/>
  <c r="W14" i="7"/>
  <c r="Y14" i="7"/>
  <c r="AD14" i="7"/>
  <c r="AF14" i="7"/>
  <c r="AK14" i="7"/>
  <c r="AM14" i="7"/>
  <c r="AP14" i="7"/>
  <c r="AR14" i="7"/>
  <c r="AY14" i="7"/>
  <c r="BA14" i="7"/>
  <c r="BD14" i="7"/>
  <c r="BF14" i="7"/>
  <c r="BM14" i="7"/>
  <c r="BO14" i="7"/>
  <c r="BR14" i="7"/>
  <c r="BT14" i="7"/>
  <c r="BV14" i="7"/>
  <c r="CA14" i="7"/>
  <c r="CC14" i="7"/>
  <c r="CH14" i="7"/>
  <c r="CJ14" i="7"/>
  <c r="CO14" i="7"/>
  <c r="CV14" i="7"/>
  <c r="CX14" i="7"/>
  <c r="DC14" i="7"/>
  <c r="DJ14" i="7"/>
  <c r="DL14" i="7"/>
  <c r="DS14" i="7"/>
  <c r="W15" i="7"/>
  <c r="Y15" i="7"/>
  <c r="AD15" i="7"/>
  <c r="AF15" i="7"/>
  <c r="AK15" i="7"/>
  <c r="AM15" i="7"/>
  <c r="AR15" i="7"/>
  <c r="AY15" i="7"/>
  <c r="BA15" i="7"/>
  <c r="BF15" i="7"/>
  <c r="BM15" i="7"/>
  <c r="BO15" i="7"/>
  <c r="BR15" i="7"/>
  <c r="BT15" i="7"/>
  <c r="BV15" i="7"/>
  <c r="CC15" i="7"/>
  <c r="CH15" i="7"/>
  <c r="CJ15" i="7"/>
  <c r="CO15" i="7"/>
  <c r="CV15" i="7"/>
  <c r="CX15" i="7"/>
  <c r="DC15" i="7"/>
  <c r="DJ15" i="7"/>
  <c r="DL15" i="7"/>
  <c r="DS15" i="7"/>
  <c r="DS19" i="7" s="1"/>
  <c r="W16" i="7"/>
  <c r="Y16" i="7"/>
  <c r="AD16" i="7"/>
  <c r="AF16" i="7"/>
  <c r="AK16" i="7"/>
  <c r="AM16" i="7"/>
  <c r="AR16" i="7"/>
  <c r="AY16" i="7"/>
  <c r="BA16" i="7"/>
  <c r="BD16" i="7"/>
  <c r="BF16" i="7"/>
  <c r="BH16" i="7"/>
  <c r="BM16" i="7"/>
  <c r="BO16" i="7"/>
  <c r="BR16" i="7"/>
  <c r="BT16" i="7"/>
  <c r="BV16" i="7"/>
  <c r="CC16" i="7"/>
  <c r="CH16" i="7"/>
  <c r="CJ16" i="7"/>
  <c r="CO16" i="7"/>
  <c r="CV16" i="7"/>
  <c r="DJ16" i="7"/>
  <c r="DL16" i="7"/>
  <c r="DS16" i="7"/>
  <c r="W17" i="7"/>
  <c r="Y17" i="7"/>
  <c r="AD17" i="7"/>
  <c r="AF17" i="7"/>
  <c r="AK17" i="7"/>
  <c r="AM17" i="7"/>
  <c r="AR17" i="7"/>
  <c r="AT17" i="7"/>
  <c r="AY17" i="7"/>
  <c r="BA17" i="7"/>
  <c r="BF17" i="7"/>
  <c r="BM17" i="7"/>
  <c r="BO17" i="7"/>
  <c r="BR17" i="7"/>
  <c r="BT17" i="7"/>
  <c r="BV17" i="7"/>
  <c r="CA17" i="7"/>
  <c r="CC17" i="7"/>
  <c r="CH17" i="7"/>
  <c r="CJ17" i="7"/>
  <c r="CO17" i="7"/>
  <c r="CQ17" i="7"/>
  <c r="CV17" i="7"/>
  <c r="DJ17" i="7"/>
  <c r="DL17" i="7"/>
  <c r="DS17" i="7"/>
  <c r="V22" i="7"/>
  <c r="X22" i="7"/>
  <c r="Z19" i="7"/>
  <c r="AC22" i="7"/>
  <c r="AE22" i="7"/>
  <c r="AG22" i="7"/>
  <c r="F10" i="5"/>
  <c r="J10" i="5"/>
  <c r="M10" i="5"/>
  <c r="J51" i="3"/>
  <c r="J50" i="3" s="1"/>
  <c r="J49" i="3" s="1"/>
  <c r="J48" i="3" s="1"/>
  <c r="J47" i="3" s="1"/>
  <c r="J46" i="3" s="1"/>
  <c r="J45" i="3" s="1"/>
  <c r="J44" i="3" s="1"/>
  <c r="J43" i="3" s="1"/>
  <c r="J42" i="3" s="1"/>
  <c r="J41" i="3" s="1"/>
  <c r="J40" i="3" s="1"/>
  <c r="J39" i="3" s="1"/>
  <c r="J38" i="3" s="1"/>
  <c r="J37" i="3" s="1"/>
  <c r="J36" i="3" s="1"/>
  <c r="J35" i="3" s="1"/>
  <c r="J28" i="3"/>
  <c r="K51" i="3"/>
  <c r="K50" i="3" s="1"/>
  <c r="K49" i="3" s="1"/>
  <c r="K48" i="3" s="1"/>
  <c r="K47" i="3" s="1"/>
  <c r="K46" i="3" s="1"/>
  <c r="K45" i="3" s="1"/>
  <c r="K44" i="3" s="1"/>
  <c r="K43" i="3" s="1"/>
  <c r="K42" i="3" s="1"/>
  <c r="K41" i="3" s="1"/>
  <c r="K40" i="3" s="1"/>
  <c r="K39" i="3" s="1"/>
  <c r="K38" i="3" s="1"/>
  <c r="K37" i="3" s="1"/>
  <c r="K36" i="3" s="1"/>
  <c r="K35" i="3" s="1"/>
  <c r="K28" i="3"/>
  <c r="L28" i="3"/>
  <c r="L51" i="3"/>
  <c r="L50" i="3" s="1"/>
  <c r="L49" i="3" s="1"/>
  <c r="L48" i="3" s="1"/>
  <c r="L47" i="3" s="1"/>
  <c r="L46" i="3" s="1"/>
  <c r="L45" i="3" s="1"/>
  <c r="L44" i="3" s="1"/>
  <c r="L43" i="3" s="1"/>
  <c r="L42" i="3" s="1"/>
  <c r="L41" i="3" s="1"/>
  <c r="L40" i="3" s="1"/>
  <c r="L39" i="3" s="1"/>
  <c r="L38" i="3" s="1"/>
  <c r="L37" i="3" s="1"/>
  <c r="L36" i="3" s="1"/>
  <c r="M28" i="3"/>
  <c r="M51" i="3"/>
  <c r="M50" i="3" s="1"/>
  <c r="M49" i="3" s="1"/>
  <c r="M48" i="3" s="1"/>
  <c r="M47" i="3" s="1"/>
  <c r="M46" i="3" s="1"/>
  <c r="M45" i="3" s="1"/>
  <c r="M44" i="3" s="1"/>
  <c r="M43" i="3" s="1"/>
  <c r="M42" i="3" s="1"/>
  <c r="M41" i="3" s="1"/>
  <c r="M40" i="3" s="1"/>
  <c r="M39" i="3" s="1"/>
  <c r="M38" i="3" s="1"/>
  <c r="M37" i="3" s="1"/>
  <c r="M36" i="3" s="1"/>
  <c r="EF19" i="7"/>
  <c r="ED19" i="7"/>
  <c r="ED22" i="7" s="1"/>
  <c r="EI22" i="7" s="1"/>
  <c r="DY19" i="7"/>
  <c r="DW19" i="7"/>
  <c r="DW22" i="7" s="1"/>
  <c r="DP19" i="7"/>
  <c r="EH22" i="7"/>
  <c r="EF22" i="7"/>
  <c r="EA22" i="7"/>
  <c r="DY22" i="7"/>
  <c r="DT22" i="7"/>
  <c r="DR22" i="7"/>
  <c r="DP22" i="7"/>
  <c r="DM22" i="7"/>
  <c r="DK22" i="7"/>
  <c r="DI22" i="7"/>
  <c r="DN22" i="7" s="1"/>
  <c r="DZ17" i="7"/>
  <c r="DZ16" i="7"/>
  <c r="DZ15" i="7"/>
  <c r="DZ14" i="7"/>
  <c r="DZ13" i="7"/>
  <c r="DZ12" i="7"/>
  <c r="DZ11" i="7"/>
  <c r="DZ10" i="7"/>
  <c r="DZ9" i="7"/>
  <c r="DZ8" i="7"/>
  <c r="DZ7" i="7"/>
  <c r="DX19" i="7"/>
  <c r="DQ19" i="7"/>
  <c r="DF22" i="7"/>
  <c r="CY22" i="7"/>
  <c r="CW22" i="7"/>
  <c r="CZ22" i="7" s="1"/>
  <c r="CU22" i="7"/>
  <c r="CR22" i="7"/>
  <c r="CN22" i="7"/>
  <c r="CK22" i="7"/>
  <c r="CI22" i="7"/>
  <c r="CG22" i="7"/>
  <c r="CD22" i="7"/>
  <c r="CB22" i="7"/>
  <c r="BW22" i="7"/>
  <c r="BU22" i="7"/>
  <c r="BS22" i="7"/>
  <c r="BP22" i="7"/>
  <c r="BN22" i="7"/>
  <c r="BL22" i="7"/>
  <c r="BI22" i="7"/>
  <c r="BE22" i="7"/>
  <c r="BB22" i="7"/>
  <c r="AZ22" i="7"/>
  <c r="AX22" i="7"/>
  <c r="AU22" i="7"/>
  <c r="AQ22" i="7"/>
  <c r="AN22" i="7"/>
  <c r="AJ22" i="7"/>
  <c r="AL22" i="7"/>
  <c r="DZ19" i="7"/>
  <c r="BF19" i="7"/>
  <c r="O19" i="7"/>
  <c r="P10" i="7" s="1"/>
  <c r="Q19" i="7"/>
  <c r="R8" i="7" s="1"/>
  <c r="S19" i="7"/>
  <c r="S22" i="7"/>
  <c r="Q22" i="7"/>
  <c r="R15" i="7"/>
  <c r="R13" i="7"/>
  <c r="R14" i="7"/>
  <c r="P14" i="7"/>
  <c r="P7" i="7"/>
  <c r="O22" i="7"/>
  <c r="P15" i="7"/>
  <c r="P13" i="7"/>
  <c r="P17" i="7"/>
  <c r="P12" i="7"/>
  <c r="P16" i="7"/>
  <c r="P9" i="7"/>
  <c r="F9" i="5"/>
  <c r="J9" i="5"/>
  <c r="M9" i="5"/>
  <c r="N51" i="3"/>
  <c r="N50" i="3" s="1"/>
  <c r="N49" i="3" s="1"/>
  <c r="N48" i="3" s="1"/>
  <c r="N47" i="3" s="1"/>
  <c r="N46" i="3" s="1"/>
  <c r="N45" i="3" s="1"/>
  <c r="N44" i="3" s="1"/>
  <c r="N43" i="3" s="1"/>
  <c r="N42" i="3" s="1"/>
  <c r="N41" i="3" s="1"/>
  <c r="N40" i="3" s="1"/>
  <c r="N39" i="3" s="1"/>
  <c r="N38" i="3" s="1"/>
  <c r="N37" i="3" s="1"/>
  <c r="N36" i="3" s="1"/>
  <c r="O28" i="3"/>
  <c r="O51" i="3"/>
  <c r="O50" i="3" s="1"/>
  <c r="O49" i="3" s="1"/>
  <c r="O48" i="3" s="1"/>
  <c r="O47" i="3" s="1"/>
  <c r="O46" i="3" s="1"/>
  <c r="O45" i="3" s="1"/>
  <c r="O44" i="3" s="1"/>
  <c r="O43" i="3" s="1"/>
  <c r="O42" i="3" s="1"/>
  <c r="O41" i="3" s="1"/>
  <c r="O40" i="3" s="1"/>
  <c r="O39" i="3" s="1"/>
  <c r="O38" i="3" s="1"/>
  <c r="O37" i="3" s="1"/>
  <c r="O36" i="3" s="1"/>
  <c r="P51" i="3"/>
  <c r="P50" i="3"/>
  <c r="P49" i="3" s="1"/>
  <c r="P48" i="3" s="1"/>
  <c r="P47" i="3" s="1"/>
  <c r="P46" i="3" s="1"/>
  <c r="P45" i="3" s="1"/>
  <c r="P44" i="3" s="1"/>
  <c r="P43" i="3" s="1"/>
  <c r="P42" i="3" s="1"/>
  <c r="P41" i="3" s="1"/>
  <c r="P40" i="3" s="1"/>
  <c r="P39" i="3" s="1"/>
  <c r="P38" i="3" s="1"/>
  <c r="P37" i="3" s="1"/>
  <c r="P28" i="3"/>
  <c r="J11" i="5"/>
  <c r="F11" i="5"/>
  <c r="M11" i="5"/>
  <c r="Q51" i="3"/>
  <c r="Q50" i="3" s="1"/>
  <c r="Q49" i="3" s="1"/>
  <c r="Q48" i="3" s="1"/>
  <c r="Q47" i="3" s="1"/>
  <c r="Q46" i="3" s="1"/>
  <c r="Q45" i="3" s="1"/>
  <c r="Q44" i="3" s="1"/>
  <c r="Q43" i="3" s="1"/>
  <c r="Q42" i="3" s="1"/>
  <c r="Q41" i="3" s="1"/>
  <c r="Q40" i="3" s="1"/>
  <c r="Q39" i="3" s="1"/>
  <c r="Q38" i="3" s="1"/>
  <c r="Q37" i="3" s="1"/>
  <c r="Q28" i="3"/>
  <c r="R51" i="3"/>
  <c r="R50" i="3" s="1"/>
  <c r="R49" i="3" s="1"/>
  <c r="R48" i="3" s="1"/>
  <c r="R47" i="3" s="1"/>
  <c r="R46" i="3" s="1"/>
  <c r="R45" i="3" s="1"/>
  <c r="R44" i="3" s="1"/>
  <c r="R43" i="3" s="1"/>
  <c r="R42" i="3" s="1"/>
  <c r="R41" i="3" s="1"/>
  <c r="R40" i="3" s="1"/>
  <c r="R39" i="3" s="1"/>
  <c r="R38" i="3" s="1"/>
  <c r="R37" i="3" s="1"/>
  <c r="T28" i="3"/>
  <c r="T51" i="3"/>
  <c r="T50" i="3" s="1"/>
  <c r="T49" i="3" s="1"/>
  <c r="T48" i="3" s="1"/>
  <c r="T47" i="3" s="1"/>
  <c r="T46" i="3" s="1"/>
  <c r="T45" i="3" s="1"/>
  <c r="T44" i="3" s="1"/>
  <c r="T43" i="3" s="1"/>
  <c r="T42" i="3" s="1"/>
  <c r="T41" i="3" s="1"/>
  <c r="T40" i="3" s="1"/>
  <c r="T39" i="3" s="1"/>
  <c r="T38" i="3" s="1"/>
  <c r="S28" i="3"/>
  <c r="S51" i="3"/>
  <c r="S50" i="3" s="1"/>
  <c r="S49" i="3" s="1"/>
  <c r="S48" i="3" s="1"/>
  <c r="S47" i="3" s="1"/>
  <c r="S46" i="3" s="1"/>
  <c r="S45" i="3" s="1"/>
  <c r="S44" i="3" s="1"/>
  <c r="S43" i="3" s="1"/>
  <c r="S42" i="3" s="1"/>
  <c r="S41" i="3" s="1"/>
  <c r="S40" i="3" s="1"/>
  <c r="S39" i="3" s="1"/>
  <c r="S38" i="3" s="1"/>
  <c r="U28" i="3"/>
  <c r="D19" i="7"/>
  <c r="D22" i="7"/>
  <c r="B19" i="7"/>
  <c r="B22" i="7"/>
  <c r="F17" i="7"/>
  <c r="F16" i="7"/>
  <c r="F15" i="7"/>
  <c r="F14" i="7"/>
  <c r="F13" i="7"/>
  <c r="F12" i="7"/>
  <c r="F11" i="7"/>
  <c r="F10" i="7"/>
  <c r="F9" i="7"/>
  <c r="F8" i="7"/>
  <c r="F7" i="7"/>
  <c r="C10" i="7"/>
  <c r="C13" i="7"/>
  <c r="C8" i="7"/>
  <c r="E13" i="7"/>
  <c r="C16" i="7"/>
  <c r="E8" i="7"/>
  <c r="E16" i="7"/>
  <c r="C14" i="7"/>
  <c r="C15" i="7"/>
  <c r="C17" i="7"/>
  <c r="C7" i="7"/>
  <c r="C9" i="7"/>
  <c r="C11" i="7"/>
  <c r="C12" i="7"/>
  <c r="F19" i="7"/>
  <c r="G8" i="7"/>
  <c r="E7" i="7"/>
  <c r="E10" i="7"/>
  <c r="E11" i="7"/>
  <c r="E12" i="7"/>
  <c r="E9" i="7"/>
  <c r="E15" i="7"/>
  <c r="E14" i="7"/>
  <c r="E17" i="7"/>
  <c r="F22" i="7"/>
  <c r="G13" i="7"/>
  <c r="G15" i="7"/>
  <c r="G16" i="7"/>
  <c r="C19" i="7"/>
  <c r="G17" i="7"/>
  <c r="G11" i="7"/>
  <c r="G14" i="7"/>
  <c r="G9" i="7"/>
  <c r="G10" i="7"/>
  <c r="G12" i="7"/>
  <c r="G7" i="7"/>
  <c r="E19" i="7"/>
  <c r="J12" i="5"/>
  <c r="M12" i="5"/>
  <c r="F12" i="5"/>
  <c r="G19" i="7"/>
  <c r="J13" i="5"/>
  <c r="J14" i="5"/>
  <c r="J15" i="5"/>
  <c r="J16" i="5"/>
  <c r="F13" i="5"/>
  <c r="F14" i="5"/>
  <c r="F15" i="5"/>
  <c r="F16" i="5"/>
  <c r="M16" i="5"/>
  <c r="M15" i="5"/>
  <c r="M14" i="5"/>
  <c r="M13" i="5"/>
  <c r="W51" i="3"/>
  <c r="W50" i="3" s="1"/>
  <c r="W49" i="3" s="1"/>
  <c r="W48" i="3" s="1"/>
  <c r="W47" i="3" s="1"/>
  <c r="W46" i="3" s="1"/>
  <c r="W45" i="3" s="1"/>
  <c r="W44" i="3" s="1"/>
  <c r="W43" i="3" s="1"/>
  <c r="W42" i="3" s="1"/>
  <c r="W41" i="3" s="1"/>
  <c r="W40" i="3" s="1"/>
  <c r="W39" i="3" s="1"/>
  <c r="W28" i="3"/>
  <c r="V28" i="3"/>
  <c r="U51" i="3"/>
  <c r="U50" i="3" s="1"/>
  <c r="U49" i="3" s="1"/>
  <c r="U48" i="3" s="1"/>
  <c r="U47" i="3" s="1"/>
  <c r="U46" i="3" s="1"/>
  <c r="U45" i="3" s="1"/>
  <c r="U44" i="3" s="1"/>
  <c r="U43" i="3" s="1"/>
  <c r="U42" i="3" s="1"/>
  <c r="U41" i="3" s="1"/>
  <c r="U40" i="3" s="1"/>
  <c r="U39" i="3" s="1"/>
  <c r="V51" i="3"/>
  <c r="V50" i="3" s="1"/>
  <c r="V49" i="3" s="1"/>
  <c r="V48" i="3" s="1"/>
  <c r="V47" i="3" s="1"/>
  <c r="V46" i="3" s="1"/>
  <c r="V45" i="3" s="1"/>
  <c r="V44" i="3" s="1"/>
  <c r="V43" i="3" s="1"/>
  <c r="V42" i="3" s="1"/>
  <c r="V41" i="3" s="1"/>
  <c r="V40" i="3" s="1"/>
  <c r="V39" i="3" s="1"/>
  <c r="EC11" i="7" l="1"/>
  <c r="EC7" i="7"/>
  <c r="EC10" i="7"/>
  <c r="EC8" i="7"/>
  <c r="EC16" i="7"/>
  <c r="EC17" i="7"/>
  <c r="EC9" i="7"/>
  <c r="EB22" i="7"/>
  <c r="EC14" i="7"/>
  <c r="EC15" i="7"/>
  <c r="EC12" i="7"/>
  <c r="EC19" i="7" s="1"/>
  <c r="EC13" i="7"/>
  <c r="DV11" i="7"/>
  <c r="DV15" i="7"/>
  <c r="DU22" i="7"/>
  <c r="DV14" i="7"/>
  <c r="DV10" i="7"/>
  <c r="DV13" i="7"/>
  <c r="DV7" i="7"/>
  <c r="DV9" i="7"/>
  <c r="DV8" i="7"/>
  <c r="DV12" i="7"/>
  <c r="DV17" i="7"/>
  <c r="DO9" i="7"/>
  <c r="DO10" i="7"/>
  <c r="DO13" i="7"/>
  <c r="DO17" i="7"/>
  <c r="DO12" i="7"/>
  <c r="DO15" i="7"/>
  <c r="DO14" i="7"/>
  <c r="DO16" i="7"/>
  <c r="DO8" i="7"/>
  <c r="DO7" i="7"/>
  <c r="DO11" i="7"/>
  <c r="DE17" i="7"/>
  <c r="DE16" i="7"/>
  <c r="DE13" i="7"/>
  <c r="DE11" i="7"/>
  <c r="DE7" i="7"/>
  <c r="DE14" i="7"/>
  <c r="DE12" i="7"/>
  <c r="DE10" i="7"/>
  <c r="DE9" i="7"/>
  <c r="DD22" i="7"/>
  <c r="DE15" i="7"/>
  <c r="DH8" i="7"/>
  <c r="DH14" i="7"/>
  <c r="DH15" i="7"/>
  <c r="DH10" i="7"/>
  <c r="DH12" i="7"/>
  <c r="DH16" i="7"/>
  <c r="DH7" i="7"/>
  <c r="DH11" i="7"/>
  <c r="DH17" i="7"/>
  <c r="DH13" i="7"/>
  <c r="DH9" i="7"/>
  <c r="DB22" i="7"/>
  <c r="DG22" i="7" s="1"/>
  <c r="DC17" i="7"/>
  <c r="DC9" i="7"/>
  <c r="DC19" i="7" s="1"/>
  <c r="DC16" i="7"/>
  <c r="DC13" i="7"/>
  <c r="DC12" i="7"/>
  <c r="DC11" i="7"/>
  <c r="DC10" i="7"/>
  <c r="DA13" i="7"/>
  <c r="CZ19" i="7"/>
  <c r="DA17" i="7" s="1"/>
  <c r="CX16" i="7"/>
  <c r="CX9" i="7"/>
  <c r="CX8" i="7"/>
  <c r="CX19" i="7" s="1"/>
  <c r="CX17" i="7"/>
  <c r="CX13" i="7"/>
  <c r="DA8" i="7"/>
  <c r="DA10" i="7"/>
  <c r="DA14" i="7"/>
  <c r="DA16" i="7"/>
  <c r="DA11" i="7"/>
  <c r="DA15" i="7"/>
  <c r="DA7" i="7"/>
  <c r="DA12" i="7"/>
  <c r="DA9" i="7"/>
  <c r="CT15" i="7"/>
  <c r="CT7" i="7"/>
  <c r="CQ13" i="7"/>
  <c r="CQ12" i="7"/>
  <c r="CQ7" i="7"/>
  <c r="CQ16" i="7"/>
  <c r="CQ14" i="7"/>
  <c r="CQ10" i="7"/>
  <c r="CQ8" i="7"/>
  <c r="CS19" i="7"/>
  <c r="CP22" i="7"/>
  <c r="CS22" i="7" s="1"/>
  <c r="CQ15" i="7"/>
  <c r="CQ11" i="7"/>
  <c r="CM8" i="7"/>
  <c r="CM16" i="7"/>
  <c r="CM7" i="7"/>
  <c r="CM10" i="7"/>
  <c r="CM11" i="7"/>
  <c r="CM12" i="7"/>
  <c r="CM15" i="7"/>
  <c r="CM17" i="7"/>
  <c r="CM14" i="7"/>
  <c r="CL22" i="7"/>
  <c r="CH9" i="7"/>
  <c r="CH8" i="7"/>
  <c r="CH19" i="7" s="1"/>
  <c r="CC11" i="7"/>
  <c r="CC19" i="7" s="1"/>
  <c r="CC8" i="7"/>
  <c r="CE19" i="7"/>
  <c r="CF9" i="7"/>
  <c r="CF10" i="7"/>
  <c r="CF12" i="7"/>
  <c r="CF7" i="7"/>
  <c r="CF8" i="7"/>
  <c r="CF11" i="7"/>
  <c r="CF13" i="7"/>
  <c r="CF14" i="7"/>
  <c r="CF15" i="7"/>
  <c r="CF17" i="7"/>
  <c r="CF16" i="7"/>
  <c r="CA8" i="7"/>
  <c r="CA19" i="7" s="1"/>
  <c r="BZ22" i="7"/>
  <c r="CE22" i="7" s="1"/>
  <c r="CA16" i="7"/>
  <c r="CA15" i="7"/>
  <c r="CA12" i="7"/>
  <c r="CA10" i="7"/>
  <c r="CA9" i="7"/>
  <c r="BY7" i="7"/>
  <c r="BY19" i="7" s="1"/>
  <c r="BY10" i="7"/>
  <c r="BY8" i="7"/>
  <c r="BY14" i="7"/>
  <c r="BX22" i="7"/>
  <c r="BY15" i="7"/>
  <c r="BY11" i="7"/>
  <c r="BY17" i="7"/>
  <c r="BY16" i="7"/>
  <c r="BY12" i="7"/>
  <c r="BT9" i="7"/>
  <c r="BT19" i="7" s="1"/>
  <c r="BY13" i="7"/>
  <c r="BT8" i="7"/>
  <c r="BT12" i="7"/>
  <c r="BT11" i="7"/>
  <c r="BT10" i="7"/>
  <c r="BQ22" i="7"/>
  <c r="BO9" i="7"/>
  <c r="BO19" i="7" s="1"/>
  <c r="BK7" i="7"/>
  <c r="BK10" i="7"/>
  <c r="BK12" i="7"/>
  <c r="BK14" i="7"/>
  <c r="BK11" i="7"/>
  <c r="BK15" i="7"/>
  <c r="BK16" i="7"/>
  <c r="BK17" i="7"/>
  <c r="BK13" i="7"/>
  <c r="BG22" i="7"/>
  <c r="BH14" i="7"/>
  <c r="BH12" i="7"/>
  <c r="BH10" i="7"/>
  <c r="BH9" i="7"/>
  <c r="BH7" i="7"/>
  <c r="BH11" i="7"/>
  <c r="BK8" i="7"/>
  <c r="BJ22" i="7"/>
  <c r="BH17" i="7"/>
  <c r="BH15" i="7"/>
  <c r="BH13" i="7"/>
  <c r="BK9" i="7"/>
  <c r="BK19" i="7" s="1"/>
  <c r="BC22" i="7"/>
  <c r="BD10" i="7"/>
  <c r="BD13" i="7"/>
  <c r="BD7" i="7"/>
  <c r="BD17" i="7"/>
  <c r="BD12" i="7"/>
  <c r="BD9" i="7"/>
  <c r="BD15" i="7"/>
  <c r="AT16" i="7"/>
  <c r="AT11" i="7"/>
  <c r="AT7" i="7"/>
  <c r="AS22" i="7"/>
  <c r="AT14" i="7"/>
  <c r="AT13" i="7"/>
  <c r="AV22" i="7"/>
  <c r="AT15" i="7"/>
  <c r="AT10" i="7"/>
  <c r="AV19" i="7"/>
  <c r="AW16" i="7" s="1"/>
  <c r="AO22" i="7"/>
  <c r="AK19" i="7"/>
  <c r="AP15" i="7"/>
  <c r="AP11" i="7"/>
  <c r="AP17" i="7"/>
  <c r="AP13" i="7"/>
  <c r="AP9" i="7"/>
  <c r="AP7" i="7"/>
  <c r="AP16" i="7"/>
  <c r="AP12" i="7"/>
  <c r="AI17" i="7"/>
  <c r="AI15" i="7"/>
  <c r="AI13" i="7"/>
  <c r="AI11" i="7"/>
  <c r="AI9" i="7"/>
  <c r="AI7" i="7"/>
  <c r="AH22" i="7"/>
  <c r="AI16" i="7"/>
  <c r="AI12" i="7"/>
  <c r="Y8" i="7"/>
  <c r="Y19" i="7" s="1"/>
  <c r="AA22" i="7"/>
  <c r="AA19" i="7"/>
  <c r="R7" i="7"/>
  <c r="R12" i="7"/>
  <c r="R9" i="7"/>
  <c r="R11" i="7"/>
  <c r="R16" i="7"/>
  <c r="T22" i="7"/>
  <c r="R10" i="7"/>
  <c r="R17" i="7"/>
  <c r="P8" i="7"/>
  <c r="P19" i="7" s="1"/>
  <c r="P11" i="7"/>
  <c r="T19" i="7"/>
  <c r="U11" i="7" s="1"/>
  <c r="DV19" i="7" l="1"/>
  <c r="DO19" i="7"/>
  <c r="DE19" i="7"/>
  <c r="DH19" i="7"/>
  <c r="DA19" i="7"/>
  <c r="CQ19" i="7"/>
  <c r="CT12" i="7"/>
  <c r="CT13" i="7"/>
  <c r="CT9" i="7"/>
  <c r="CT14" i="7"/>
  <c r="CT16" i="7"/>
  <c r="CT17" i="7"/>
  <c r="CT8" i="7"/>
  <c r="CT10" i="7"/>
  <c r="CT19" i="7"/>
  <c r="CT11" i="7"/>
  <c r="CM19" i="7"/>
  <c r="CF19" i="7"/>
  <c r="BH19" i="7"/>
  <c r="BD19" i="7"/>
  <c r="AW17" i="7"/>
  <c r="AW13" i="7"/>
  <c r="AW14" i="7"/>
  <c r="AW15" i="7"/>
  <c r="AW12" i="7"/>
  <c r="AW9" i="7"/>
  <c r="AW7" i="7"/>
  <c r="AW11" i="7"/>
  <c r="AW10" i="7"/>
  <c r="AW8" i="7"/>
  <c r="AW19" i="7" s="1"/>
  <c r="AT19" i="7"/>
  <c r="AP19" i="7"/>
  <c r="AI19" i="7"/>
  <c r="AB7" i="7"/>
  <c r="AB10" i="7"/>
  <c r="AB14" i="7"/>
  <c r="AB12" i="7"/>
  <c r="AB16" i="7"/>
  <c r="AB11" i="7"/>
  <c r="AB15" i="7"/>
  <c r="AB8" i="7"/>
  <c r="AB17" i="7"/>
  <c r="AB9" i="7"/>
  <c r="AB13" i="7"/>
  <c r="R19" i="7"/>
  <c r="U14" i="7"/>
  <c r="U16" i="7"/>
  <c r="U8" i="7"/>
  <c r="U9" i="7"/>
  <c r="U15" i="7"/>
  <c r="U10" i="7"/>
  <c r="U12" i="7"/>
  <c r="U17" i="7"/>
  <c r="U13" i="7"/>
  <c r="U7" i="7"/>
  <c r="AB19" i="7" l="1"/>
  <c r="U19" i="7"/>
</calcChain>
</file>

<file path=xl/comments1.xml><?xml version="1.0" encoding="utf-8"?>
<comments xmlns="http://schemas.openxmlformats.org/spreadsheetml/2006/main">
  <authors>
    <author>Jenny</author>
  </authors>
  <commentList>
    <comment ref="S17" authorId="0">
      <text>
        <r>
          <rPr>
            <b/>
            <sz val="9"/>
            <color indexed="81"/>
            <rFont val="Tahoma"/>
            <family val="2"/>
          </rPr>
          <t>Database =14290</t>
        </r>
      </text>
    </comment>
    <comment ref="S19" authorId="0">
      <text>
        <r>
          <rPr>
            <b/>
            <sz val="9"/>
            <color indexed="81"/>
            <rFont val="Tahoma"/>
            <family val="2"/>
          </rPr>
          <t xml:space="preserve">Database =2899
</t>
        </r>
      </text>
    </comment>
    <comment ref="S28" authorId="0">
      <text>
        <r>
          <rPr>
            <sz val="9"/>
            <color indexed="81"/>
            <rFont val="Tahoma"/>
            <family val="2"/>
          </rPr>
          <t>Databse= 60304</t>
        </r>
      </text>
    </comment>
  </commentList>
</comments>
</file>

<file path=xl/sharedStrings.xml><?xml version="1.0" encoding="utf-8"?>
<sst xmlns="http://schemas.openxmlformats.org/spreadsheetml/2006/main" count="366" uniqueCount="168">
  <si>
    <t>Warning : the data provided below are imperfect and incomplete. Please consider them with caution.</t>
  </si>
  <si>
    <t>Age group</t>
  </si>
  <si>
    <t>Male</t>
  </si>
  <si>
    <t>%</t>
  </si>
  <si>
    <t>Female</t>
  </si>
  <si>
    <t>Both sexes</t>
  </si>
  <si>
    <t>Unknown</t>
  </si>
  <si>
    <t>Total known</t>
  </si>
  <si>
    <t>Total</t>
  </si>
  <si>
    <t xml:space="preserve">1–4 </t>
  </si>
  <si>
    <t xml:space="preserve">5–14 </t>
  </si>
  <si>
    <t>15–24</t>
  </si>
  <si>
    <t>25–34</t>
  </si>
  <si>
    <t>35–44</t>
  </si>
  <si>
    <t>45–54</t>
  </si>
  <si>
    <t>55–64</t>
  </si>
  <si>
    <t>65–74</t>
  </si>
  <si>
    <t>75–84</t>
  </si>
  <si>
    <t>85+</t>
  </si>
  <si>
    <t>Population* on 01.07.2018</t>
  </si>
  <si>
    <t>Males</t>
  </si>
  <si>
    <t>Females</t>
  </si>
  <si>
    <t>Source of population data: U.S. Census Bureau, Population Estimates and Projection, Annual estimates of the resident population by single year of age and sex for the United States: April 1, 2010 to July 1, 2018 (NC-EST2018-AGESEX-RES) (https://www.census.gov/data/tables/time-series/demo/popest/2010s-national-detail.html from https://www.census.gov/newsroom/press-releases/2018/pop-characteristics.html, retrieved 13-April-2020)</t>
  </si>
  <si>
    <t xml:space="preserve">Coverage: </t>
  </si>
  <si>
    <t xml:space="preserve">Data Source: </t>
  </si>
  <si>
    <t>https://www.cdc.gov/nchs/nvss/vsrr/COVID19/</t>
  </si>
  <si>
    <t>National Center for Health Statistics, Centers for Disease Control (CDC)</t>
  </si>
  <si>
    <t>08.02</t>
  </si>
  <si>
    <t>15.02</t>
  </si>
  <si>
    <t>22.02</t>
  </si>
  <si>
    <t>29.02</t>
  </si>
  <si>
    <t>07.03</t>
  </si>
  <si>
    <t>14.03</t>
  </si>
  <si>
    <t>21.03</t>
  </si>
  <si>
    <t>28.03</t>
  </si>
  <si>
    <t>04.04</t>
  </si>
  <si>
    <t>11.04</t>
  </si>
  <si>
    <t>18.04</t>
  </si>
  <si>
    <t>25.04</t>
  </si>
  <si>
    <t>02.05</t>
  </si>
  <si>
    <t>Other</t>
  </si>
  <si>
    <t>Sheet "CDC_Data".</t>
  </si>
  <si>
    <t>Sheet "WeeklyTotal".</t>
  </si>
  <si>
    <t>Weekly number of cumulative deaths due to COVID-19 in USA</t>
  </si>
  <si>
    <t>Week ending date in which the death occurred</t>
  </si>
  <si>
    <t>06.05</t>
  </si>
  <si>
    <t>09.05</t>
  </si>
  <si>
    <t>Weekly deaths</t>
  </si>
  <si>
    <t>01.02</t>
  </si>
  <si>
    <r>
      <rPr>
        <sz val="10"/>
        <color rgb="FF0070C0"/>
        <rFont val="Calibri"/>
        <family val="2"/>
        <scheme val="minor"/>
      </rPr>
      <t>Coverage:</t>
    </r>
    <r>
      <rPr>
        <sz val="10"/>
        <rFont val="Calibri"/>
        <family val="2"/>
        <scheme val="minor"/>
      </rPr>
      <t xml:space="preserve"> Total deaths, occurred in hospital or elsewhere, with confirmed or presumed COVID-19, (coded to ICD–10 code U07.1) reported to NCHS by sex and age group in United States. </t>
    </r>
  </si>
  <si>
    <t>Weekly updates of cumulative number of deaths due to COVID-19 to week end in the USA by place of death</t>
  </si>
  <si>
    <t>Healthcare setting, inpatient</t>
  </si>
  <si>
    <t>Healthcare setting, outpatient or emergency room</t>
  </si>
  <si>
    <t>Healthcare setting, dead on arrival</t>
  </si>
  <si>
    <t>Decedent's home</t>
  </si>
  <si>
    <t>Hospice facility</t>
  </si>
  <si>
    <t>Nursing home/long term care facility</t>
  </si>
  <si>
    <t>Place of death unknown</t>
  </si>
  <si>
    <t>Source of mortality data: NCHS/CDC, https://www.cdc.gov/nchs/nvss/vsrr/COVID19/, updated on a daily basis, starting April 15, 2020, by Magali Barbieri.</t>
  </si>
  <si>
    <t>Sheet "CDC_PlaceofDeath".</t>
  </si>
  <si>
    <t>Cumul. Death count up to 18/04/2020, updated</t>
  </si>
  <si>
    <t>Weekly updates of cumulative number of deaths due to COVID-19 to week end in the USA by place of death.</t>
  </si>
  <si>
    <r>
      <rPr>
        <sz val="10"/>
        <color rgb="FF0070C0"/>
        <rFont val="Calibri"/>
        <family val="2"/>
        <scheme val="minor"/>
      </rPr>
      <t>Coverage:</t>
    </r>
    <r>
      <rPr>
        <sz val="10"/>
        <rFont val="Calibri"/>
        <family val="2"/>
        <scheme val="minor"/>
      </rPr>
      <t xml:space="preserve"> Total deaths with confirmed or presumed COVID-19, (coded to ICD–10 code U07.1) reported to NCHS by place of death in United States. </t>
    </r>
  </si>
  <si>
    <t>08.05</t>
  </si>
  <si>
    <t>Updates</t>
  </si>
  <si>
    <t>30.04</t>
  </si>
  <si>
    <t>Lastest Update</t>
  </si>
  <si>
    <t>Hospital</t>
  </si>
  <si>
    <t>Total Hospital</t>
  </si>
  <si>
    <t>Total Facility</t>
  </si>
  <si>
    <t>Facility</t>
  </si>
  <si>
    <t>Webpage:</t>
  </si>
  <si>
    <t>File:</t>
  </si>
  <si>
    <t>Source of mortality data: NCHS/CDC</t>
  </si>
  <si>
    <t>14.05</t>
  </si>
  <si>
    <t>15.05</t>
  </si>
  <si>
    <t>May-14-2020-Provisional_COVID-19_Death_Counts_by_Place_of_Death_and_State</t>
  </si>
  <si>
    <t>May-08-2020-Provisional_COVID-19_Death_Counts_by_Place_of_Death_and_State</t>
  </si>
  <si>
    <t>May-06-2020-Provisional_COVID-19_Death_Counts_by_Place_of_Death_and_State</t>
  </si>
  <si>
    <t>April-24-2020-Provisional_Death_Counts_for_Coronavirus_Disease__COVID-19_</t>
  </si>
  <si>
    <t>April-17-2020-Provisional_Death_Counts_for_Coronavirus_Disease__COVID-19_</t>
  </si>
  <si>
    <t>Update</t>
  </si>
  <si>
    <t>April-30-2020-Provisional_Death_Counts_for_Coronavirus_Disease__COVID-19_</t>
  </si>
  <si>
    <t>Weekly updates of cumulative deaths to week end due to COVID-19 in the USA by age groups</t>
  </si>
  <si>
    <t>Cumul. Death count up to 09/05/2020</t>
  </si>
  <si>
    <t>Cumul. Death count up to 01/02/2020</t>
  </si>
  <si>
    <t>Cumul. Death count up to 08/02/2020</t>
  </si>
  <si>
    <t>Cumul. Death count up to 15/02/2020</t>
  </si>
  <si>
    <t>Cumul. Death count up to 29/02/2020</t>
  </si>
  <si>
    <t>Cumul. Death count up to 22/02/2020</t>
  </si>
  <si>
    <t>Cumul. Death count up to 07/03/2020</t>
  </si>
  <si>
    <t>Cumul. Death count up to 14/03/2020</t>
  </si>
  <si>
    <t>Cumul. Death count up to 21/03/2020</t>
  </si>
  <si>
    <t>Cumul. Death count up to 28/03/2020</t>
  </si>
  <si>
    <t>Cumul. Death count up to 04/04/2020</t>
  </si>
  <si>
    <t>Cumul. Death count up to 11/04/2020</t>
  </si>
  <si>
    <t>Cumul. Death count up to 25/04/2020</t>
  </si>
  <si>
    <t>Cumul. Death count up to 02/05/2020</t>
  </si>
  <si>
    <t>18.05</t>
  </si>
  <si>
    <t>16.05</t>
  </si>
  <si>
    <t>419</t>
  </si>
  <si>
    <t>May-18-2020-Provisional_COVID-19_Death_Counts_by_Week_Ending_Date_and_State</t>
  </si>
  <si>
    <t>May-15-2020-Provisional_COVID-19_Death_Counts_by_Week_Ending_Date_and_State</t>
  </si>
  <si>
    <t>May-14-2020-Provisional_COVID-19_Death_Counts_by_Week_Ending_Date_and_State</t>
  </si>
  <si>
    <t>Weekly updates of cumulative  number of deaths to week end due to COVID-19 in the USA by age groups.</t>
  </si>
  <si>
    <t xml:space="preserve">Total deaths, occurred in hospital or elsewhere, with confirmed or presumed COVID-19, (coded to ICD–10 code U07.1) reported to NCHS by sex and age group in United States. </t>
  </si>
  <si>
    <t xml:space="preserve">Total deaths with confirmed or presumed COVID-19, (coded to ICD–10 code U07.1) reported to NCHS by place of death in United States. </t>
  </si>
  <si>
    <t>Daily update of the number of cumulative deaths to week end due to COVID-19 in the USA by week of occurrence</t>
  </si>
  <si>
    <t xml:space="preserve">Daily number of cumulative confirmed or presumed COVID-19 deaths (coded to ICD–10 code U07.1) reported to NCHS by week of occurrence in United States. </t>
  </si>
  <si>
    <t>Weekly updates of cumulative deaths to week end due to COVID-19 in the USA by week of occurrence</t>
  </si>
  <si>
    <r>
      <rPr>
        <sz val="12"/>
        <color theme="4"/>
        <rFont val="Calibri"/>
        <family val="2"/>
      </rPr>
      <t xml:space="preserve">Coverage: </t>
    </r>
    <r>
      <rPr>
        <sz val="12"/>
        <rFont val="Calibri"/>
        <family val="2"/>
        <charset val="1"/>
      </rPr>
      <t xml:space="preserve">Daily number of cumulative confirmed or presumed COVID-19 deaths (coded to ICD–10 code U07.1) reported to NCHS by week of occurrence in United States. </t>
    </r>
  </si>
  <si>
    <r>
      <rPr>
        <b/>
        <sz val="10"/>
        <color rgb="FF000000"/>
        <rFont val="Calibri"/>
        <family val="2"/>
        <scheme val="minor"/>
      </rPr>
      <t xml:space="preserve">Footonote: </t>
    </r>
    <r>
      <rPr>
        <sz val="10"/>
        <color rgb="FF000000"/>
        <rFont val="Calibri"/>
        <family val="2"/>
        <scheme val="minor"/>
      </rPr>
      <t>Data during this period are incomplete because of the lag in time between when the death occurred and when the death certificate is completed, submitted to NCHS and processed for reporting purposes. This delay can range from 1 week to 8 weeks or more, depending on the jurisdiction, age, and cause of death. Deaths with confirmed or presumed COVID-19, coded to ICD–10 code U07.1</t>
    </r>
  </si>
  <si>
    <t>20.05</t>
  </si>
  <si>
    <t>May-20-2020-Provisional_COVID-19_Death_Counts_by_Week_Ending_Date_and_State</t>
  </si>
  <si>
    <t>May-20-2020-Provisional_COVID-19_Death_Counts_by_Place_of_Death_and_State</t>
  </si>
  <si>
    <t>Cumulated  death counts by week of occurrence</t>
  </si>
  <si>
    <t>Cumul. Death count up to 16/05/2020</t>
  </si>
  <si>
    <t>22.05</t>
  </si>
  <si>
    <t>May-22-2020-Provisional_COVID-19_Death_Counts_by_Week_Ending_Date_and_State</t>
  </si>
  <si>
    <t>26.05</t>
  </si>
  <si>
    <t>2482</t>
  </si>
  <si>
    <t>128</t>
  </si>
  <si>
    <t>23.05</t>
  </si>
  <si>
    <t xml:space="preserve">Published </t>
  </si>
  <si>
    <t>May-26-2020-Provisional_COVID-19_Death_Counts_by_Week_Ending_Date_and_State</t>
  </si>
  <si>
    <t>May-27-2020-Provisional_COVID-19_Death_Counts_by_Week_Ending_Date_and_State</t>
  </si>
  <si>
    <t>27.05</t>
  </si>
  <si>
    <t>3206</t>
  </si>
  <si>
    <t>155</t>
  </si>
  <si>
    <t>28.05</t>
  </si>
  <si>
    <t>May-28-2020-Provisional_COVID-19_Death_Counts_by_Week_Ending_Date_and_State</t>
  </si>
  <si>
    <t>Cumul. Death count up to 23/05/2020</t>
  </si>
  <si>
    <t>May-28-2020-Provisional_COVID-19_Death_Counts_by_Place_of_Death_and_State</t>
  </si>
  <si>
    <t>29.05</t>
  </si>
  <si>
    <t>May-29-2020-Provisional_COVID-19_Death_Counts_by_Week_Ending_Date_and_State</t>
  </si>
  <si>
    <t>30.05</t>
  </si>
  <si>
    <t>01.06</t>
  </si>
  <si>
    <t>02.06</t>
  </si>
  <si>
    <t>Source:</t>
  </si>
  <si>
    <t>03.06</t>
  </si>
  <si>
    <t>June-03-2020-Provisional_COVID-19_Death_Counts_by_Place_of_Death_and_State</t>
  </si>
  <si>
    <t>May-06-2020-Provisional_COVID-19_Death_Counts_by_Week_Ending_Date_and_State</t>
  </si>
  <si>
    <t>May-08-2020-Provisional_COVID-19_Death_Counts_by_Week_Ending_Date_and_State</t>
  </si>
  <si>
    <t>June-01-2020-Provisional_COVID-19_Death_Counts_by_Week_Ending_Date_and_State</t>
  </si>
  <si>
    <t>June-02-2020-Provisional_COVID-19_Death_Counts_by_Week_Ending_Date_and_State</t>
  </si>
  <si>
    <t>June-03-2020-Provisional_COVID-19_Death_Counts_by_Week_Ending_Date_and_State</t>
  </si>
  <si>
    <t>Cumul. Death count up to 30/05/2020</t>
  </si>
  <si>
    <t>Data as of 03-06-2020</t>
  </si>
  <si>
    <t>June-05-2020-Provisional_COVID-19_Death_Counts_by_Week_Ending_Date_and_State</t>
  </si>
  <si>
    <t>05.06</t>
  </si>
  <si>
    <t>08.06</t>
  </si>
  <si>
    <t>06.06</t>
  </si>
  <si>
    <t>June-08-2020-Provisional_COVID-19_Death_Counts_by_Week_Ending_Date_and_State</t>
  </si>
  <si>
    <t>June-09-2020-Provisional_COVID-19_Death_Counts_by_Week_Ending_Date_and_State</t>
  </si>
  <si>
    <t>09.06</t>
  </si>
  <si>
    <t>10.06</t>
  </si>
  <si>
    <t>June-10-2020-Provisional_COVID-19_Death_Counts_by_Week_Ending_Date_and_State</t>
  </si>
  <si>
    <t>11.06</t>
  </si>
  <si>
    <t>June-11-2020-Provisional_COVID-19_Death_Counts_by_Week_Ending_Date_and_State</t>
  </si>
  <si>
    <t>June-10-2020-Provisional_COVID-19_Death_Counts_by_Place_of_Death_and_State</t>
  </si>
  <si>
    <t>File: June-10-2020-Provisional_COVID-19_Death_Counts_by_Sex__Age__and_Week.csv</t>
  </si>
  <si>
    <t>Cumul. Death count up to 06/06/2020</t>
  </si>
  <si>
    <t>Data as of 10-06-2020</t>
  </si>
  <si>
    <t>12.06</t>
  </si>
  <si>
    <t>June-12-2020-Provisional_COVID-19_Death_Counts_by_Week_Ending_Date_and_State</t>
  </si>
  <si>
    <t>June-15-2020-Provisional_COVID-19_Death_Counts_by_Week_Ending_Date_and_State</t>
  </si>
  <si>
    <t>15.06</t>
  </si>
  <si>
    <t>13.06</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</si>
</sst>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50" x14ac:knownFonts="1">
    <font>
      <sz val="12"/>
      <color theme="1"/>
      <name val="Calibri"/>
      <family val="2"/>
      <scheme val="minor"/>
    </font>
    <font>
      <sz val="11"/>
      <color theme="1"/>
      <name val="Calibri"/>
      <family val="2"/>
      <scheme val="minor"/>
    </font>
    <font>
      <b/>
      <sz val="14"/>
      <name val="Calibri"/>
      <family val="2"/>
      <scheme val="minor"/>
    </font>
    <font>
      <sz val="14"/>
      <name val="Calibri"/>
      <family val="2"/>
      <scheme val="minor"/>
    </font>
    <font>
      <b/>
      <sz val="10"/>
      <name val="Calibri"/>
      <family val="2"/>
      <scheme val="minor"/>
    </font>
    <font>
      <sz val="10"/>
      <name val="Calibri"/>
      <family val="2"/>
      <scheme val="minor"/>
    </font>
    <font>
      <sz val="10"/>
      <color theme="4"/>
      <name val="Calibri"/>
      <family val="2"/>
      <scheme val="minor"/>
    </font>
    <font>
      <sz val="10"/>
      <color theme="4" tint="-0.249977111117893"/>
      <name val="Calibri"/>
      <family val="2"/>
      <scheme val="minor"/>
    </font>
    <font>
      <i/>
      <sz val="10"/>
      <name val="Calibri"/>
      <family val="2"/>
      <scheme val="minor"/>
    </font>
    <font>
      <i/>
      <sz val="10"/>
      <color theme="4" tint="-0.249977111117893"/>
      <name val="Calibri"/>
      <family val="2"/>
      <scheme val="minor"/>
    </font>
    <font>
      <sz val="10"/>
      <color theme="1"/>
      <name val="Calibri"/>
      <family val="2"/>
      <scheme val="minor"/>
    </font>
    <font>
      <u/>
      <sz val="12"/>
      <color theme="10"/>
      <name val="Calibri"/>
      <family val="2"/>
      <scheme val="minor"/>
    </font>
    <font>
      <u/>
      <sz val="12"/>
      <color theme="11"/>
      <name val="Calibri"/>
      <family val="2"/>
      <scheme val="minor"/>
    </font>
    <font>
      <sz val="12"/>
      <color theme="1"/>
      <name val="Calibri"/>
      <family val="2"/>
    </font>
    <font>
      <u/>
      <sz val="10"/>
      <color rgb="FF0563C1"/>
      <name val="Arial"/>
      <family val="2"/>
      <charset val="1"/>
    </font>
    <font>
      <sz val="10"/>
      <name val="Calibri"/>
      <family val="2"/>
    </font>
    <font>
      <b/>
      <sz val="16"/>
      <color theme="1"/>
      <name val="Arial"/>
      <family val="2"/>
      <charset val="1"/>
    </font>
    <font>
      <b/>
      <sz val="14"/>
      <color theme="1"/>
      <name val="Arial"/>
      <family val="2"/>
      <charset val="1"/>
    </font>
    <font>
      <sz val="12"/>
      <color rgb="FF0070C0"/>
      <name val="Calibri"/>
      <family val="2"/>
      <charset val="1"/>
    </font>
    <font>
      <b/>
      <sz val="12"/>
      <name val="Calibri"/>
      <family val="2"/>
      <charset val="1"/>
      <scheme val="minor"/>
    </font>
    <font>
      <sz val="7.8"/>
      <color rgb="FF000000"/>
      <name val="Segoe UI"/>
      <family val="2"/>
    </font>
    <font>
      <sz val="10"/>
      <color rgb="FF0070C0"/>
      <name val="Calibri"/>
      <family val="2"/>
      <scheme val="minor"/>
    </font>
    <font>
      <b/>
      <sz val="10"/>
      <color theme="1"/>
      <name val="Calibri"/>
      <family val="2"/>
      <scheme val="minor"/>
    </font>
    <font>
      <b/>
      <sz val="16"/>
      <color theme="1"/>
      <name val="Calibri"/>
      <family val="2"/>
      <scheme val="minor"/>
    </font>
    <font>
      <sz val="10"/>
      <color rgb="FF000000"/>
      <name val="Calibri"/>
      <family val="2"/>
      <scheme val="minor"/>
    </font>
    <font>
      <sz val="10"/>
      <color rgb="FFFF0000"/>
      <name val="Calibri"/>
      <family val="2"/>
      <scheme val="minor"/>
    </font>
    <font>
      <b/>
      <sz val="10"/>
      <color rgb="FF000000"/>
      <name val="Calibri"/>
      <family val="2"/>
    </font>
    <font>
      <sz val="10"/>
      <color rgb="FF000000"/>
      <name val="Calibri"/>
      <family val="2"/>
    </font>
    <font>
      <sz val="10"/>
      <color rgb="FF4472C4"/>
      <name val="Calibri"/>
      <family val="2"/>
    </font>
    <font>
      <i/>
      <sz val="10"/>
      <color rgb="FF4472C4"/>
      <name val="Calibri"/>
      <family val="2"/>
    </font>
    <font>
      <i/>
      <sz val="10"/>
      <color theme="1"/>
      <name val="Calibri"/>
      <family val="2"/>
      <scheme val="minor"/>
    </font>
    <font>
      <sz val="9"/>
      <color theme="1"/>
      <name val="Calibri"/>
      <family val="2"/>
      <scheme val="minor"/>
    </font>
    <font>
      <b/>
      <sz val="12"/>
      <color theme="1"/>
      <name val="Calibri"/>
      <family val="2"/>
      <scheme val="minor"/>
    </font>
    <font>
      <sz val="8"/>
      <color theme="1"/>
      <name val="Calibri"/>
      <family val="2"/>
      <scheme val="minor"/>
    </font>
    <font>
      <b/>
      <sz val="8"/>
      <color theme="1"/>
      <name val="Calibri"/>
      <family val="2"/>
      <scheme val="minor"/>
    </font>
    <font>
      <sz val="12"/>
      <name val="Calibri"/>
      <family val="2"/>
      <charset val="1"/>
    </font>
    <font>
      <sz val="12"/>
      <name val="Calibri"/>
      <family val="2"/>
    </font>
    <font>
      <b/>
      <sz val="9"/>
      <color indexed="81"/>
      <name val="Tahoma"/>
      <family val="2"/>
    </font>
    <font>
      <sz val="9"/>
      <color indexed="81"/>
      <name val="Tahoma"/>
      <family val="2"/>
    </font>
    <font>
      <sz val="12"/>
      <color theme="4"/>
      <name val="Calibri"/>
      <family val="2"/>
    </font>
    <font>
      <b/>
      <sz val="12"/>
      <color rgb="FF0070C0"/>
      <name val="Calibri"/>
      <family val="2"/>
    </font>
    <font>
      <b/>
      <sz val="12"/>
      <name val="Calibri"/>
      <family val="2"/>
    </font>
    <font>
      <u/>
      <sz val="12"/>
      <color rgb="FF0563C1"/>
      <name val="Calibri"/>
      <family val="2"/>
    </font>
    <font>
      <sz val="12"/>
      <color rgb="FF0070C0"/>
      <name val="Calibri"/>
      <family val="2"/>
    </font>
    <font>
      <sz val="12"/>
      <name val="Calibri"/>
      <family val="2"/>
      <scheme val="minor"/>
    </font>
    <font>
      <sz val="12"/>
      <color rgb="FF000000"/>
      <name val="Calibri"/>
      <family val="2"/>
    </font>
    <font>
      <sz val="12"/>
      <color rgb="FFFF0000"/>
      <name val="Calibri"/>
      <family val="2"/>
    </font>
    <font>
      <b/>
      <sz val="12"/>
      <name val="Calibri"/>
      <family val="2"/>
      <scheme val="minor"/>
    </font>
    <font>
      <u/>
      <sz val="12"/>
      <color rgb="FF0563C1"/>
      <name val="Arial"/>
      <family val="2"/>
      <charset val="1"/>
    </font>
    <font>
      <b/>
      <sz val="10"/>
      <color rgb="FF000000"/>
      <name val="Calibri"/>
      <family val="2"/>
      <scheme val="minor"/>
    </font>
  </fonts>
  <fills count="4">
    <fill>
      <patternFill patternType="none"/>
    </fill>
    <fill>
      <patternFill patternType="gray125"/>
    </fill>
    <fill>
      <patternFill patternType="solid">
        <fgColor theme="0"/>
        <bgColor rgb="FFFFFFCC"/>
      </patternFill>
    </fill>
    <fill>
      <patternFill patternType="solid">
        <fgColor theme="0"/>
        <bgColor indexed="64"/>
      </patternFill>
    </fill>
  </fills>
  <borders count="25">
    <border>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style="thin">
        <color auto="1"/>
      </right>
      <top style="hair">
        <color auto="1"/>
      </top>
      <bottom style="thin">
        <color auto="1"/>
      </bottom>
      <diagonal/>
    </border>
    <border>
      <left style="thin">
        <color auto="1"/>
      </left>
      <right/>
      <top/>
      <bottom/>
      <diagonal/>
    </border>
    <border>
      <left/>
      <right style="thin">
        <color auto="1"/>
      </right>
      <top/>
      <bottom/>
      <diagonal/>
    </border>
    <border>
      <left style="thin">
        <color auto="1"/>
      </left>
      <right style="thin">
        <color auto="1"/>
      </right>
      <top style="thin">
        <color auto="1"/>
      </top>
      <bottom style="thin">
        <color auto="1"/>
      </bottom>
      <diagonal/>
    </border>
    <border>
      <left style="thin">
        <color auto="1"/>
      </left>
      <right/>
      <top/>
      <bottom style="thin">
        <color auto="1"/>
      </bottom>
      <diagonal/>
    </border>
    <border>
      <left/>
      <right/>
      <top style="hair">
        <color auto="1"/>
      </top>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auto="1"/>
      </left>
      <right/>
      <top style="hair">
        <color auto="1"/>
      </top>
      <bottom/>
      <diagonal/>
    </border>
    <border>
      <left/>
      <right style="thin">
        <color auto="1"/>
      </right>
      <top style="hair">
        <color auto="1"/>
      </top>
      <bottom/>
      <diagonal/>
    </border>
  </borders>
  <cellStyleXfs count="21">
    <xf numFmtId="0" fontId="0" fillId="0" borderId="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4" fillId="0" borderId="0" applyBorder="0" applyProtection="0"/>
    <xf numFmtId="0" fontId="1" fillId="0" borderId="0"/>
  </cellStyleXfs>
  <cellXfs count="242">
    <xf numFmtId="0" fontId="0" fillId="0" borderId="0" xfId="0"/>
    <xf numFmtId="0" fontId="2" fillId="2" borderId="0" xfId="0" applyFont="1" applyFill="1"/>
    <xf numFmtId="0" fontId="3" fillId="2" borderId="0" xfId="0" applyFont="1" applyFill="1"/>
    <xf numFmtId="0" fontId="3" fillId="3" borderId="0" xfId="0" applyFont="1" applyFill="1"/>
    <xf numFmtId="0" fontId="4" fillId="3" borderId="0" xfId="0" applyFont="1" applyFill="1"/>
    <xf numFmtId="0" fontId="5" fillId="2" borderId="0" xfId="0" applyFont="1" applyFill="1"/>
    <xf numFmtId="0" fontId="5" fillId="3" borderId="0" xfId="0" applyFont="1" applyFill="1"/>
    <xf numFmtId="0" fontId="8" fillId="3" borderId="0" xfId="0" applyFont="1" applyFill="1"/>
    <xf numFmtId="0" fontId="4" fillId="2" borderId="12" xfId="0" applyFont="1" applyFill="1" applyBorder="1" applyAlignment="1">
      <alignment horizontal="center"/>
    </xf>
    <xf numFmtId="49" fontId="8" fillId="2" borderId="10" xfId="0" applyNumberFormat="1" applyFont="1" applyFill="1" applyBorder="1" applyAlignment="1">
      <alignment horizontal="center"/>
    </xf>
    <xf numFmtId="49" fontId="4" fillId="2" borderId="10" xfId="0" applyNumberFormat="1" applyFont="1" applyFill="1" applyBorder="1" applyAlignment="1">
      <alignment horizontal="center"/>
    </xf>
    <xf numFmtId="0" fontId="0" fillId="3" borderId="0" xfId="0" applyFill="1"/>
    <xf numFmtId="0" fontId="0" fillId="3" borderId="0" xfId="0" applyFill="1" applyAlignment="1"/>
    <xf numFmtId="0" fontId="13" fillId="3" borderId="0" xfId="0" applyFont="1" applyFill="1"/>
    <xf numFmtId="0" fontId="23" fillId="3" borderId="0" xfId="0" applyFont="1" applyFill="1"/>
    <xf numFmtId="0" fontId="10" fillId="0" borderId="0" xfId="0" applyFont="1"/>
    <xf numFmtId="0" fontId="10" fillId="3" borderId="0" xfId="0" applyFont="1" applyFill="1"/>
    <xf numFmtId="0" fontId="25" fillId="3" borderId="0" xfId="0" applyFont="1" applyFill="1"/>
    <xf numFmtId="0" fontId="25" fillId="3" borderId="0" xfId="0" applyFont="1" applyFill="1" applyAlignment="1"/>
    <xf numFmtId="0" fontId="14" fillId="0" borderId="0" xfId="19"/>
    <xf numFmtId="0" fontId="17" fillId="3" borderId="0" xfId="0" applyFont="1" applyFill="1"/>
    <xf numFmtId="0" fontId="16" fillId="3" borderId="0" xfId="0" applyFont="1" applyFill="1"/>
    <xf numFmtId="0" fontId="18" fillId="3" borderId="0" xfId="0" applyFont="1" applyFill="1"/>
    <xf numFmtId="0" fontId="19" fillId="3" borderId="0" xfId="0" applyFont="1" applyFill="1"/>
    <xf numFmtId="0" fontId="22" fillId="3" borderId="0" xfId="0" applyFont="1" applyFill="1" applyAlignment="1">
      <alignment horizontal="center" vertical="center"/>
    </xf>
    <xf numFmtId="0" fontId="10" fillId="3" borderId="0" xfId="0" applyFont="1" applyFill="1" applyAlignment="1">
      <alignment horizontal="center" vertical="center"/>
    </xf>
    <xf numFmtId="0" fontId="20" fillId="3" borderId="0" xfId="0" applyFont="1" applyFill="1" applyAlignment="1">
      <alignment horizontal="left" vertical="center"/>
    </xf>
    <xf numFmtId="0" fontId="0" fillId="3" borderId="0" xfId="0" applyFont="1" applyFill="1"/>
    <xf numFmtId="0" fontId="24" fillId="3" borderId="0" xfId="0" applyFont="1" applyFill="1" applyAlignment="1">
      <alignment vertical="center" wrapText="1"/>
    </xf>
    <xf numFmtId="0" fontId="24" fillId="3" borderId="0" xfId="0" applyFont="1" applyFill="1" applyAlignment="1">
      <alignment horizontal="center" vertical="center" wrapText="1"/>
    </xf>
    <xf numFmtId="0" fontId="22" fillId="3" borderId="12" xfId="0" applyFont="1" applyFill="1" applyBorder="1" applyAlignment="1">
      <alignment horizontal="center" vertical="center"/>
    </xf>
    <xf numFmtId="0" fontId="10" fillId="3" borderId="10" xfId="0" applyFont="1" applyFill="1" applyBorder="1" applyAlignment="1">
      <alignment horizontal="center" vertical="center"/>
    </xf>
    <xf numFmtId="0" fontId="10" fillId="3" borderId="11" xfId="0" applyFont="1" applyFill="1" applyBorder="1" applyAlignment="1">
      <alignment horizontal="center" vertical="center"/>
    </xf>
    <xf numFmtId="0" fontId="10" fillId="3" borderId="16" xfId="0" applyFont="1" applyFill="1" applyBorder="1" applyAlignment="1">
      <alignment horizontal="center" vertical="center"/>
    </xf>
    <xf numFmtId="0" fontId="10" fillId="3" borderId="18" xfId="0" applyFont="1" applyFill="1" applyBorder="1" applyAlignment="1">
      <alignment horizontal="center" vertical="center"/>
    </xf>
    <xf numFmtId="49" fontId="22" fillId="3" borderId="18" xfId="0" applyNumberFormat="1" applyFont="1" applyFill="1" applyBorder="1" applyAlignment="1">
      <alignment horizontal="center" vertical="center" wrapText="1"/>
    </xf>
    <xf numFmtId="49" fontId="10" fillId="3" borderId="1" xfId="0" applyNumberFormat="1" applyFont="1" applyFill="1" applyBorder="1" applyAlignment="1">
      <alignment horizontal="center" vertical="center" wrapText="1"/>
    </xf>
    <xf numFmtId="0" fontId="10" fillId="3" borderId="19" xfId="0" applyFont="1" applyFill="1" applyBorder="1" applyAlignment="1">
      <alignment horizontal="center" vertical="center"/>
    </xf>
    <xf numFmtId="49" fontId="22" fillId="3" borderId="17" xfId="0" applyNumberFormat="1" applyFont="1" applyFill="1" applyBorder="1" applyAlignment="1">
      <alignment horizontal="center" vertical="center" wrapText="1"/>
    </xf>
    <xf numFmtId="0" fontId="0" fillId="3" borderId="0" xfId="0" applyFont="1" applyFill="1" applyAlignment="1">
      <alignment horizontal="left" vertical="top"/>
    </xf>
    <xf numFmtId="0" fontId="0" fillId="3" borderId="0" xfId="0" applyFill="1" applyAlignment="1">
      <alignment wrapText="1"/>
    </xf>
    <xf numFmtId="0" fontId="22" fillId="3" borderId="0" xfId="0" applyFont="1" applyFill="1" applyAlignment="1">
      <alignment horizontal="center"/>
    </xf>
    <xf numFmtId="0" fontId="10" fillId="3" borderId="0" xfId="0" applyFont="1" applyFill="1" applyAlignment="1">
      <alignment horizontal="left"/>
    </xf>
    <xf numFmtId="0" fontId="27" fillId="2" borderId="7" xfId="0" applyFont="1" applyFill="1" applyBorder="1" applyAlignment="1">
      <alignment horizontal="center"/>
    </xf>
    <xf numFmtId="0" fontId="27" fillId="2" borderId="8" xfId="0" applyFont="1" applyFill="1" applyBorder="1" applyAlignment="1">
      <alignment horizontal="center"/>
    </xf>
    <xf numFmtId="0" fontId="22" fillId="3" borderId="0" xfId="0" applyFont="1" applyFill="1"/>
    <xf numFmtId="0" fontId="22" fillId="0" borderId="0" xfId="0" applyFont="1"/>
    <xf numFmtId="0" fontId="5" fillId="2" borderId="0" xfId="0" applyFont="1" applyFill="1" applyAlignment="1">
      <alignment horizontal="center" vertical="center"/>
    </xf>
    <xf numFmtId="0" fontId="5" fillId="3" borderId="0" xfId="0" applyFont="1" applyFill="1" applyAlignment="1">
      <alignment horizontal="center" vertical="center"/>
    </xf>
    <xf numFmtId="0" fontId="30" fillId="0" borderId="0" xfId="0" applyFont="1"/>
    <xf numFmtId="0" fontId="28" fillId="2" borderId="8" xfId="0" applyFont="1" applyFill="1" applyBorder="1" applyAlignment="1">
      <alignment horizontal="center"/>
    </xf>
    <xf numFmtId="0" fontId="27" fillId="2" borderId="14" xfId="0" applyFont="1" applyFill="1" applyBorder="1" applyAlignment="1">
      <alignment horizontal="center"/>
    </xf>
    <xf numFmtId="0" fontId="28" fillId="2" borderId="9" xfId="0" applyFont="1" applyFill="1" applyBorder="1" applyAlignment="1">
      <alignment horizontal="center"/>
    </xf>
    <xf numFmtId="0" fontId="5" fillId="2" borderId="15" xfId="0" applyFont="1" applyFill="1" applyBorder="1" applyAlignment="1">
      <alignment horizontal="center"/>
    </xf>
    <xf numFmtId="0" fontId="6" fillId="3" borderId="15" xfId="0" applyFont="1" applyFill="1" applyBorder="1" applyAlignment="1">
      <alignment horizontal="center"/>
    </xf>
    <xf numFmtId="0" fontId="6" fillId="3" borderId="16" xfId="0" applyFont="1" applyFill="1" applyBorder="1" applyAlignment="1">
      <alignment horizontal="center"/>
    </xf>
    <xf numFmtId="0" fontId="15" fillId="2" borderId="10" xfId="0" applyFont="1" applyFill="1" applyBorder="1"/>
    <xf numFmtId="164" fontId="28" fillId="2" borderId="0" xfId="0" applyNumberFormat="1" applyFont="1" applyFill="1" applyBorder="1"/>
    <xf numFmtId="0" fontId="15" fillId="2" borderId="0" xfId="0" applyFont="1" applyFill="1" applyBorder="1"/>
    <xf numFmtId="0" fontId="15" fillId="2" borderId="14" xfId="0" applyFont="1" applyFill="1" applyBorder="1"/>
    <xf numFmtId="164" fontId="28" fillId="2" borderId="11" xfId="0" applyNumberFormat="1" applyFont="1" applyFill="1" applyBorder="1"/>
    <xf numFmtId="0" fontId="5" fillId="2" borderId="0" xfId="0" applyFont="1" applyFill="1" applyBorder="1" applyAlignment="1">
      <alignment horizontal="center"/>
    </xf>
    <xf numFmtId="164" fontId="7" fillId="2" borderId="0" xfId="0" applyNumberFormat="1" applyFont="1" applyFill="1" applyBorder="1" applyAlignment="1">
      <alignment horizontal="center"/>
    </xf>
    <xf numFmtId="164" fontId="7" fillId="2" borderId="11" xfId="0" applyNumberFormat="1" applyFont="1" applyFill="1" applyBorder="1" applyAlignment="1">
      <alignment horizontal="center"/>
    </xf>
    <xf numFmtId="0" fontId="7" fillId="2" borderId="0" xfId="0" applyFont="1" applyFill="1" applyBorder="1" applyAlignment="1">
      <alignment horizontal="center"/>
    </xf>
    <xf numFmtId="0" fontId="27" fillId="2" borderId="10" xfId="0" applyFont="1" applyFill="1" applyBorder="1"/>
    <xf numFmtId="0" fontId="28" fillId="2" borderId="0" xfId="0" applyFont="1" applyFill="1" applyBorder="1"/>
    <xf numFmtId="0" fontId="27" fillId="2" borderId="0" xfId="0" applyFont="1" applyFill="1" applyBorder="1"/>
    <xf numFmtId="0" fontId="28" fillId="2" borderId="11" xfId="0" applyFont="1" applyFill="1" applyBorder="1"/>
    <xf numFmtId="0" fontId="7" fillId="2" borderId="11" xfId="0" applyFont="1" applyFill="1" applyBorder="1" applyAlignment="1">
      <alignment horizontal="center"/>
    </xf>
    <xf numFmtId="164" fontId="29" fillId="2" borderId="0" xfId="0" applyNumberFormat="1" applyFont="1" applyFill="1" applyBorder="1"/>
    <xf numFmtId="164" fontId="29" fillId="2" borderId="11" xfId="0" applyNumberFormat="1" applyFont="1" applyFill="1" applyBorder="1"/>
    <xf numFmtId="164" fontId="9" fillId="2" borderId="0" xfId="0" applyNumberFormat="1" applyFont="1" applyFill="1" applyBorder="1" applyAlignment="1">
      <alignment horizontal="center"/>
    </xf>
    <xf numFmtId="0" fontId="27" fillId="2" borderId="11" xfId="0" applyFont="1" applyFill="1" applyBorder="1"/>
    <xf numFmtId="0" fontId="5" fillId="2" borderId="11" xfId="0" applyFont="1" applyFill="1" applyBorder="1" applyAlignment="1">
      <alignment horizontal="center"/>
    </xf>
    <xf numFmtId="0" fontId="27" fillId="2" borderId="7" xfId="0" applyFont="1" applyFill="1" applyBorder="1"/>
    <xf numFmtId="0" fontId="27" fillId="2" borderId="8" xfId="0" applyFont="1" applyFill="1" applyBorder="1"/>
    <xf numFmtId="0" fontId="27" fillId="2" borderId="9" xfId="0" applyFont="1" applyFill="1" applyBorder="1"/>
    <xf numFmtId="0" fontId="4" fillId="2" borderId="6" xfId="0" applyFont="1" applyFill="1" applyBorder="1" applyAlignment="1">
      <alignment horizontal="center"/>
    </xf>
    <xf numFmtId="3" fontId="4" fillId="2" borderId="4" xfId="0" applyNumberFormat="1" applyFont="1" applyFill="1" applyBorder="1" applyAlignment="1">
      <alignment horizontal="center"/>
    </xf>
    <xf numFmtId="3" fontId="4" fillId="2" borderId="5" xfId="0" applyNumberFormat="1" applyFont="1" applyFill="1" applyBorder="1" applyAlignment="1">
      <alignment horizontal="center"/>
    </xf>
    <xf numFmtId="0" fontId="10" fillId="3" borderId="0" xfId="0" applyFont="1" applyFill="1" applyBorder="1"/>
    <xf numFmtId="0" fontId="5" fillId="3" borderId="0" xfId="0" applyFont="1" applyFill="1" applyBorder="1"/>
    <xf numFmtId="0" fontId="0" fillId="3" borderId="0" xfId="0" applyFill="1" applyBorder="1"/>
    <xf numFmtId="0" fontId="0" fillId="3" borderId="0" xfId="0" applyFont="1" applyFill="1" applyBorder="1"/>
    <xf numFmtId="0" fontId="5" fillId="3" borderId="0" xfId="0" applyFont="1" applyFill="1" applyBorder="1" applyAlignment="1">
      <alignment horizontal="center" vertical="center"/>
    </xf>
    <xf numFmtId="0" fontId="5" fillId="3" borderId="15" xfId="0" applyFont="1" applyFill="1" applyBorder="1" applyAlignment="1">
      <alignment horizontal="center" vertical="center"/>
    </xf>
    <xf numFmtId="14" fontId="10" fillId="0" borderId="10" xfId="0" applyNumberFormat="1" applyFont="1" applyBorder="1" applyAlignment="1">
      <alignment horizontal="center" vertical="center"/>
    </xf>
    <xf numFmtId="14" fontId="10" fillId="0" borderId="13" xfId="0" applyNumberFormat="1" applyFont="1" applyBorder="1" applyAlignment="1">
      <alignment horizontal="center" vertical="center"/>
    </xf>
    <xf numFmtId="0" fontId="32" fillId="0" borderId="0" xfId="0" applyFont="1" applyAlignment="1">
      <alignment horizontal="center" vertical="center"/>
    </xf>
    <xf numFmtId="0" fontId="22" fillId="0" borderId="0" xfId="0" applyFont="1" applyAlignment="1">
      <alignment horizontal="center" vertical="center" wrapText="1"/>
    </xf>
    <xf numFmtId="0" fontId="32" fillId="0" borderId="0" xfId="0" applyFont="1" applyAlignment="1">
      <alignment horizontal="center" vertical="center" wrapText="1"/>
    </xf>
    <xf numFmtId="0" fontId="22" fillId="0" borderId="4" xfId="0" applyFont="1" applyBorder="1" applyAlignment="1">
      <alignment horizontal="center" vertical="center" wrapText="1"/>
    </xf>
    <xf numFmtId="0" fontId="22" fillId="0" borderId="5" xfId="0" applyFont="1" applyBorder="1" applyAlignment="1">
      <alignment horizontal="center" vertical="center" wrapText="1"/>
    </xf>
    <xf numFmtId="0" fontId="22" fillId="0" borderId="6" xfId="0" applyFont="1" applyBorder="1" applyAlignment="1">
      <alignment horizontal="center" vertical="center" wrapText="1"/>
    </xf>
    <xf numFmtId="0" fontId="5" fillId="3" borderId="10" xfId="0" applyFont="1" applyFill="1" applyBorder="1" applyAlignment="1">
      <alignment horizontal="center" vertical="center"/>
    </xf>
    <xf numFmtId="0" fontId="5" fillId="3" borderId="13" xfId="0" applyFont="1" applyFill="1" applyBorder="1" applyAlignment="1">
      <alignment horizontal="center" vertical="center"/>
    </xf>
    <xf numFmtId="0" fontId="2" fillId="3" borderId="0" xfId="0" applyFont="1" applyFill="1"/>
    <xf numFmtId="0" fontId="4" fillId="2" borderId="0" xfId="0" applyFont="1" applyFill="1"/>
    <xf numFmtId="0" fontId="32" fillId="0" borderId="0" xfId="0" applyFont="1"/>
    <xf numFmtId="0" fontId="4" fillId="3" borderId="11" xfId="0" applyFont="1" applyFill="1" applyBorder="1" applyAlignment="1">
      <alignment horizontal="center" vertical="center"/>
    </xf>
    <xf numFmtId="0" fontId="4" fillId="3" borderId="18" xfId="0" applyFont="1" applyFill="1" applyBorder="1" applyAlignment="1">
      <alignment horizontal="center" vertical="center"/>
    </xf>
    <xf numFmtId="0" fontId="4" fillId="3" borderId="16" xfId="0" applyFont="1" applyFill="1" applyBorder="1" applyAlignment="1">
      <alignment horizontal="center" vertical="center"/>
    </xf>
    <xf numFmtId="0" fontId="4" fillId="3" borderId="19" xfId="0" applyFont="1" applyFill="1" applyBorder="1" applyAlignment="1">
      <alignment horizontal="center" vertical="center"/>
    </xf>
    <xf numFmtId="0" fontId="22" fillId="0" borderId="19" xfId="0" applyFont="1" applyBorder="1" applyAlignment="1">
      <alignment horizontal="center" vertical="center"/>
    </xf>
    <xf numFmtId="14" fontId="10" fillId="0" borderId="18" xfId="0" applyNumberFormat="1" applyFont="1" applyBorder="1" applyAlignment="1">
      <alignment horizontal="center" vertical="center"/>
    </xf>
    <xf numFmtId="14" fontId="10" fillId="0" borderId="19" xfId="0" applyNumberFormat="1" applyFont="1" applyBorder="1" applyAlignment="1">
      <alignment horizontal="center" vertical="center"/>
    </xf>
    <xf numFmtId="0" fontId="10" fillId="3" borderId="0" xfId="0" applyFont="1" applyFill="1" applyAlignment="1">
      <alignment horizontal="center"/>
    </xf>
    <xf numFmtId="14" fontId="31" fillId="3" borderId="0" xfId="0" applyNumberFormat="1" applyFont="1" applyFill="1" applyAlignment="1">
      <alignment horizontal="center" vertical="center"/>
    </xf>
    <xf numFmtId="0" fontId="5" fillId="2" borderId="13" xfId="0" applyFont="1" applyFill="1" applyBorder="1" applyAlignment="1">
      <alignment horizontal="center"/>
    </xf>
    <xf numFmtId="0" fontId="5" fillId="2" borderId="10" xfId="0" applyFont="1" applyFill="1" applyBorder="1" applyAlignment="1">
      <alignment horizontal="center"/>
    </xf>
    <xf numFmtId="0" fontId="10" fillId="0" borderId="10" xfId="0" applyFont="1" applyBorder="1" applyAlignment="1">
      <alignment horizontal="center" vertical="center"/>
    </xf>
    <xf numFmtId="0" fontId="10" fillId="0" borderId="0" xfId="0" applyFont="1" applyBorder="1" applyAlignment="1">
      <alignment horizontal="center" vertical="center"/>
    </xf>
    <xf numFmtId="0" fontId="22" fillId="0" borderId="11" xfId="0" applyFont="1" applyBorder="1" applyAlignment="1">
      <alignment horizontal="center" vertical="center"/>
    </xf>
    <xf numFmtId="0" fontId="22" fillId="0" borderId="18" xfId="0" applyFont="1" applyBorder="1" applyAlignment="1">
      <alignment horizontal="center" vertical="center"/>
    </xf>
    <xf numFmtId="49" fontId="22" fillId="3" borderId="12" xfId="0" applyNumberFormat="1" applyFont="1" applyFill="1" applyBorder="1" applyAlignment="1">
      <alignment horizontal="center" vertical="center" wrapText="1"/>
    </xf>
    <xf numFmtId="49" fontId="22" fillId="3" borderId="4" xfId="0" applyNumberFormat="1" applyFont="1" applyFill="1" applyBorder="1" applyAlignment="1">
      <alignment horizontal="center" vertical="center" wrapText="1"/>
    </xf>
    <xf numFmtId="0" fontId="22" fillId="3" borderId="4" xfId="0" applyFont="1" applyFill="1" applyBorder="1" applyAlignment="1">
      <alignment horizontal="center" vertical="center"/>
    </xf>
    <xf numFmtId="0" fontId="33" fillId="0" borderId="0" xfId="0" applyFont="1"/>
    <xf numFmtId="0" fontId="33" fillId="3" borderId="0" xfId="0" applyFont="1" applyFill="1"/>
    <xf numFmtId="0" fontId="34" fillId="3" borderId="0" xfId="0" applyFont="1" applyFill="1" applyAlignment="1">
      <alignment horizontal="center"/>
    </xf>
    <xf numFmtId="14" fontId="33" fillId="3" borderId="0" xfId="0" applyNumberFormat="1" applyFont="1" applyFill="1" applyAlignment="1">
      <alignment horizontal="center" vertical="center"/>
    </xf>
    <xf numFmtId="49" fontId="10" fillId="3" borderId="18" xfId="0" applyNumberFormat="1" applyFont="1" applyFill="1" applyBorder="1" applyAlignment="1">
      <alignment horizontal="center" vertical="center" wrapText="1"/>
    </xf>
    <xf numFmtId="0" fontId="33" fillId="3" borderId="0" xfId="0" applyFont="1" applyFill="1" applyAlignment="1">
      <alignment horizontal="left"/>
    </xf>
    <xf numFmtId="0" fontId="14" fillId="3" borderId="0" xfId="19" applyFill="1"/>
    <xf numFmtId="0" fontId="35" fillId="3" borderId="0" xfId="0" applyFont="1" applyFill="1"/>
    <xf numFmtId="0" fontId="36" fillId="3" borderId="0" xfId="0" applyFont="1" applyFill="1"/>
    <xf numFmtId="0" fontId="5" fillId="2" borderId="2" xfId="0" applyFont="1" applyFill="1" applyBorder="1" applyAlignment="1">
      <alignment horizontal="center"/>
    </xf>
    <xf numFmtId="0" fontId="5" fillId="2" borderId="23" xfId="0" applyFont="1" applyFill="1" applyBorder="1" applyAlignment="1">
      <alignment horizontal="center"/>
    </xf>
    <xf numFmtId="0" fontId="5" fillId="2" borderId="14" xfId="0" applyFont="1" applyFill="1" applyBorder="1" applyAlignment="1">
      <alignment horizontal="center"/>
    </xf>
    <xf numFmtId="0" fontId="5" fillId="3" borderId="14" xfId="0" applyFont="1" applyFill="1" applyBorder="1" applyAlignment="1">
      <alignment horizontal="center"/>
    </xf>
    <xf numFmtId="0" fontId="5" fillId="2" borderId="24" xfId="0" applyFont="1" applyFill="1" applyBorder="1" applyAlignment="1">
      <alignment horizontal="center"/>
    </xf>
    <xf numFmtId="49" fontId="22" fillId="3" borderId="10" xfId="0" applyNumberFormat="1" applyFont="1" applyFill="1" applyBorder="1" applyAlignment="1">
      <alignment horizontal="center" vertical="center" wrapText="1"/>
    </xf>
    <xf numFmtId="49" fontId="10" fillId="3" borderId="10" xfId="0" applyNumberFormat="1" applyFont="1" applyFill="1" applyBorder="1" applyAlignment="1">
      <alignment horizontal="center" vertical="center" wrapText="1"/>
    </xf>
    <xf numFmtId="49" fontId="22" fillId="3" borderId="1" xfId="0" applyNumberFormat="1" applyFont="1" applyFill="1" applyBorder="1" applyAlignment="1">
      <alignment horizontal="center" vertical="center" wrapText="1"/>
    </xf>
    <xf numFmtId="14" fontId="33" fillId="3" borderId="0" xfId="0" applyNumberFormat="1" applyFont="1" applyFill="1" applyAlignment="1">
      <alignment horizontal="center"/>
    </xf>
    <xf numFmtId="1" fontId="10" fillId="3" borderId="10" xfId="0" applyNumberFormat="1" applyFont="1" applyFill="1" applyBorder="1" applyAlignment="1">
      <alignment horizontal="center" vertical="center" wrapText="1"/>
    </xf>
    <xf numFmtId="1" fontId="10" fillId="3" borderId="10" xfId="0" applyNumberFormat="1" applyFont="1" applyFill="1" applyBorder="1" applyAlignment="1">
      <alignment horizontal="center" vertical="center"/>
    </xf>
    <xf numFmtId="1" fontId="22" fillId="3" borderId="4" xfId="0" applyNumberFormat="1" applyFont="1" applyFill="1" applyBorder="1" applyAlignment="1">
      <alignment horizontal="center" vertical="center"/>
    </xf>
    <xf numFmtId="1" fontId="10" fillId="3" borderId="18" xfId="0" applyNumberFormat="1" applyFont="1" applyFill="1" applyBorder="1" applyAlignment="1">
      <alignment horizontal="center" vertical="center"/>
    </xf>
    <xf numFmtId="49" fontId="22" fillId="3" borderId="4" xfId="0" applyNumberFormat="1" applyFont="1" applyFill="1" applyBorder="1" applyAlignment="1">
      <alignment horizontal="center" vertical="center" wrapText="1"/>
    </xf>
    <xf numFmtId="0" fontId="40" fillId="2" borderId="0" xfId="0" applyFont="1" applyFill="1"/>
    <xf numFmtId="0" fontId="41" fillId="2" borderId="0" xfId="0" applyFont="1" applyFill="1"/>
    <xf numFmtId="0" fontId="42" fillId="3" borderId="0" xfId="19" applyFont="1" applyFill="1" applyBorder="1" applyProtection="1"/>
    <xf numFmtId="0" fontId="36" fillId="2" borderId="0" xfId="0" applyFont="1" applyFill="1"/>
    <xf numFmtId="0" fontId="43" fillId="2" borderId="0" xfId="0" applyFont="1" applyFill="1" applyAlignment="1">
      <alignment vertical="top"/>
    </xf>
    <xf numFmtId="0" fontId="44" fillId="3" borderId="0" xfId="0" applyFont="1" applyFill="1"/>
    <xf numFmtId="0" fontId="44" fillId="2" borderId="0" xfId="0" applyFont="1" applyFill="1"/>
    <xf numFmtId="0" fontId="44" fillId="2" borderId="0" xfId="0" applyFont="1" applyFill="1" applyAlignment="1">
      <alignment horizontal="center" vertical="center"/>
    </xf>
    <xf numFmtId="0" fontId="44" fillId="3" borderId="0" xfId="0" applyFont="1" applyFill="1" applyAlignment="1">
      <alignment horizontal="center" vertical="center"/>
    </xf>
    <xf numFmtId="0" fontId="45" fillId="3" borderId="0" xfId="0" applyFont="1" applyFill="1" applyAlignment="1">
      <alignment vertical="center"/>
    </xf>
    <xf numFmtId="0" fontId="42" fillId="0" borderId="0" xfId="19" applyFont="1"/>
    <xf numFmtId="0" fontId="46" fillId="2" borderId="0" xfId="0" applyFont="1" applyFill="1"/>
    <xf numFmtId="0" fontId="47" fillId="3" borderId="0" xfId="0" applyFont="1" applyFill="1"/>
    <xf numFmtId="0" fontId="48" fillId="0" borderId="0" xfId="19" applyFont="1"/>
    <xf numFmtId="0" fontId="0" fillId="3" borderId="0" xfId="0" applyFont="1" applyFill="1" applyAlignment="1"/>
    <xf numFmtId="0" fontId="0" fillId="3" borderId="0" xfId="0" applyFont="1" applyFill="1" applyAlignment="1">
      <alignment wrapText="1"/>
    </xf>
    <xf numFmtId="0" fontId="0" fillId="0" borderId="0" xfId="0" applyFont="1"/>
    <xf numFmtId="14" fontId="10" fillId="0" borderId="10" xfId="0" quotePrefix="1" applyNumberFormat="1" applyFont="1" applyBorder="1" applyAlignment="1">
      <alignment horizontal="center" vertical="center"/>
    </xf>
    <xf numFmtId="14" fontId="10" fillId="0" borderId="18" xfId="0" quotePrefix="1" applyNumberFormat="1" applyFont="1" applyBorder="1" applyAlignment="1">
      <alignment horizontal="center" vertical="center"/>
    </xf>
    <xf numFmtId="0" fontId="0" fillId="3" borderId="6" xfId="0" applyFont="1" applyFill="1" applyBorder="1"/>
    <xf numFmtId="49" fontId="22" fillId="3" borderId="4" xfId="0" applyNumberFormat="1" applyFont="1" applyFill="1" applyBorder="1" applyAlignment="1">
      <alignment horizontal="center" vertical="center" wrapText="1"/>
    </xf>
    <xf numFmtId="49" fontId="22" fillId="3" borderId="4" xfId="0" applyNumberFormat="1" applyFont="1" applyFill="1" applyBorder="1" applyAlignment="1">
      <alignment horizontal="center" vertical="center" wrapText="1"/>
    </xf>
    <xf numFmtId="14" fontId="31" fillId="3" borderId="0" xfId="0" applyNumberFormat="1" applyFont="1" applyFill="1" applyAlignment="1">
      <alignment horizontal="center"/>
    </xf>
    <xf numFmtId="0" fontId="31" fillId="3" borderId="0" xfId="0" applyFont="1" applyFill="1" applyAlignment="1">
      <alignment horizontal="left"/>
    </xf>
    <xf numFmtId="0" fontId="31" fillId="3" borderId="0" xfId="0" applyFont="1" applyFill="1"/>
    <xf numFmtId="49" fontId="22" fillId="3" borderId="4" xfId="0" applyNumberFormat="1" applyFont="1" applyFill="1" applyBorder="1" applyAlignment="1">
      <alignment horizontal="center" vertical="center" wrapText="1"/>
    </xf>
    <xf numFmtId="0" fontId="33" fillId="3" borderId="0" xfId="0" applyFont="1" applyFill="1" applyAlignment="1">
      <alignment horizontal="center"/>
    </xf>
    <xf numFmtId="0" fontId="33" fillId="3" borderId="0" xfId="0" applyFont="1" applyFill="1" applyAlignment="1"/>
    <xf numFmtId="49" fontId="22" fillId="3" borderId="4" xfId="0" applyNumberFormat="1" applyFont="1" applyFill="1" applyBorder="1" applyAlignment="1">
      <alignment horizontal="center" vertical="center" wrapText="1"/>
    </xf>
    <xf numFmtId="49" fontId="22" fillId="3" borderId="4" xfId="0" applyNumberFormat="1" applyFont="1" applyFill="1" applyBorder="1" applyAlignment="1">
      <alignment horizontal="center" vertical="center" wrapText="1"/>
    </xf>
    <xf numFmtId="0" fontId="22" fillId="3" borderId="4" xfId="0" applyFont="1" applyFill="1" applyBorder="1" applyAlignment="1">
      <alignment horizontal="center" vertical="center"/>
    </xf>
    <xf numFmtId="0" fontId="10" fillId="3" borderId="10" xfId="0" applyNumberFormat="1" applyFont="1" applyFill="1" applyBorder="1" applyAlignment="1">
      <alignment horizontal="center" vertical="center" wrapText="1"/>
    </xf>
    <xf numFmtId="0" fontId="10" fillId="0" borderId="1" xfId="0" applyFont="1" applyBorder="1" applyAlignment="1">
      <alignment horizontal="center" vertical="center" wrapText="1"/>
    </xf>
    <xf numFmtId="0" fontId="10" fillId="0" borderId="2" xfId="0" applyFont="1" applyBorder="1" applyAlignment="1">
      <alignment horizontal="center" vertical="center" wrapText="1"/>
    </xf>
    <xf numFmtId="164" fontId="9" fillId="2" borderId="11" xfId="0" applyNumberFormat="1" applyFont="1" applyFill="1" applyBorder="1" applyAlignment="1">
      <alignment horizontal="center"/>
    </xf>
    <xf numFmtId="0" fontId="26" fillId="2" borderId="4" xfId="0" applyFont="1" applyFill="1" applyBorder="1"/>
    <xf numFmtId="0" fontId="26" fillId="2" borderId="5" xfId="0" applyFont="1" applyFill="1" applyBorder="1"/>
    <xf numFmtId="1" fontId="26" fillId="2" borderId="5" xfId="0" applyNumberFormat="1" applyFont="1" applyFill="1" applyBorder="1"/>
    <xf numFmtId="3" fontId="8" fillId="2" borderId="0" xfId="0" applyNumberFormat="1" applyFont="1" applyFill="1" applyBorder="1" applyAlignment="1">
      <alignment horizontal="center"/>
    </xf>
    <xf numFmtId="0" fontId="5" fillId="2" borderId="1" xfId="0" applyFont="1" applyFill="1" applyBorder="1" applyAlignment="1">
      <alignment horizontal="center"/>
    </xf>
    <xf numFmtId="164" fontId="7" fillId="2" borderId="2" xfId="0" applyNumberFormat="1" applyFont="1" applyFill="1" applyBorder="1" applyAlignment="1">
      <alignment horizontal="center"/>
    </xf>
    <xf numFmtId="164" fontId="7" fillId="2" borderId="3" xfId="0" applyNumberFormat="1" applyFont="1" applyFill="1" applyBorder="1" applyAlignment="1">
      <alignment horizontal="center"/>
    </xf>
    <xf numFmtId="0" fontId="3" fillId="2" borderId="0" xfId="0" applyFont="1" applyFill="1" applyAlignment="1">
      <alignment horizontal="center"/>
    </xf>
    <xf numFmtId="0" fontId="5" fillId="2" borderId="0" xfId="0" applyFont="1" applyFill="1" applyAlignment="1">
      <alignment horizontal="center"/>
    </xf>
    <xf numFmtId="0" fontId="5" fillId="3" borderId="0" xfId="0" applyFont="1" applyFill="1" applyAlignment="1">
      <alignment horizontal="center"/>
    </xf>
    <xf numFmtId="3" fontId="8" fillId="2" borderId="10" xfId="0" applyNumberFormat="1" applyFont="1" applyFill="1" applyBorder="1" applyAlignment="1">
      <alignment horizontal="center"/>
    </xf>
    <xf numFmtId="0" fontId="0" fillId="3" borderId="0" xfId="0" applyFill="1" applyAlignment="1">
      <alignment horizontal="center"/>
    </xf>
    <xf numFmtId="0" fontId="4" fillId="2" borderId="0" xfId="0" applyFont="1" applyFill="1" applyAlignment="1">
      <alignment horizontal="left"/>
    </xf>
    <xf numFmtId="49" fontId="22" fillId="3" borderId="4" xfId="0" applyNumberFormat="1" applyFont="1" applyFill="1" applyBorder="1" applyAlignment="1">
      <alignment horizontal="center" vertical="center" wrapText="1"/>
    </xf>
    <xf numFmtId="0" fontId="22" fillId="3" borderId="4" xfId="0" applyFont="1" applyFill="1" applyBorder="1" applyAlignment="1">
      <alignment horizontal="center" vertical="center"/>
    </xf>
    <xf numFmtId="49" fontId="22" fillId="3" borderId="4" xfId="0" applyNumberFormat="1" applyFont="1" applyFill="1" applyBorder="1" applyAlignment="1">
      <alignment horizontal="center" vertical="center" wrapText="1"/>
    </xf>
    <xf numFmtId="0" fontId="24" fillId="3" borderId="0" xfId="0" applyFont="1" applyFill="1" applyAlignment="1">
      <alignment horizontal="left" vertical="top" wrapText="1"/>
    </xf>
    <xf numFmtId="49" fontId="22" fillId="3" borderId="4" xfId="0" applyNumberFormat="1" applyFont="1" applyFill="1" applyBorder="1" applyAlignment="1">
      <alignment horizontal="center" vertical="center" wrapText="1"/>
    </xf>
    <xf numFmtId="0" fontId="22" fillId="3" borderId="4" xfId="0" applyFont="1" applyFill="1" applyBorder="1" applyAlignment="1">
      <alignment horizontal="center" vertical="center"/>
    </xf>
    <xf numFmtId="14" fontId="10" fillId="0" borderId="10" xfId="0" applyNumberFormat="1" applyFont="1" applyBorder="1" applyAlignment="1">
      <alignment horizontal="center" vertical="center" wrapText="1"/>
    </xf>
    <xf numFmtId="14" fontId="10" fillId="0" borderId="18" xfId="0" applyNumberFormat="1" applyFont="1" applyBorder="1" applyAlignment="1">
      <alignment horizontal="center" vertical="center" wrapText="1"/>
    </xf>
    <xf numFmtId="0" fontId="10" fillId="0" borderId="10" xfId="0" applyFont="1" applyBorder="1" applyAlignment="1">
      <alignment horizontal="center" vertical="center" wrapText="1"/>
    </xf>
    <xf numFmtId="0" fontId="10" fillId="0" borderId="0" xfId="0" applyFont="1" applyBorder="1" applyAlignment="1">
      <alignment horizontal="center" vertical="center" wrapText="1"/>
    </xf>
    <xf numFmtId="0" fontId="22" fillId="0" borderId="18" xfId="0" applyFont="1" applyBorder="1" applyAlignment="1">
      <alignment horizontal="center" vertical="center" wrapText="1"/>
    </xf>
    <xf numFmtId="0" fontId="10" fillId="0" borderId="11" xfId="0" applyFont="1" applyBorder="1" applyAlignment="1">
      <alignment horizontal="center" vertical="center" wrapText="1"/>
    </xf>
    <xf numFmtId="49" fontId="22" fillId="3" borderId="4" xfId="0" applyNumberFormat="1" applyFont="1" applyFill="1" applyBorder="1" applyAlignment="1">
      <alignment horizontal="center" vertical="center" wrapText="1"/>
    </xf>
    <xf numFmtId="0" fontId="22" fillId="3" borderId="4" xfId="0" applyFont="1" applyFill="1" applyBorder="1" applyAlignment="1">
      <alignment horizontal="center" vertical="center"/>
    </xf>
    <xf numFmtId="49" fontId="22" fillId="3" borderId="4" xfId="0" applyNumberFormat="1" applyFont="1" applyFill="1" applyBorder="1" applyAlignment="1">
      <alignment horizontal="center" vertical="center" wrapText="1"/>
    </xf>
    <xf numFmtId="0" fontId="22" fillId="3" borderId="4" xfId="0" applyFont="1" applyFill="1" applyBorder="1" applyAlignment="1">
      <alignment horizontal="center" vertical="center"/>
    </xf>
    <xf numFmtId="49" fontId="22" fillId="3" borderId="4" xfId="0" applyNumberFormat="1" applyFont="1" applyFill="1" applyBorder="1" applyAlignment="1">
      <alignment horizontal="center" vertical="center" wrapText="1"/>
    </xf>
    <xf numFmtId="0" fontId="22" fillId="3" borderId="4" xfId="0" applyFont="1" applyFill="1" applyBorder="1" applyAlignment="1">
      <alignment horizontal="center" vertical="center"/>
    </xf>
    <xf numFmtId="49" fontId="22" fillId="3" borderId="4" xfId="0" applyNumberFormat="1" applyFont="1" applyFill="1" applyBorder="1" applyAlignment="1">
      <alignment horizontal="center" vertical="center" wrapText="1"/>
    </xf>
    <xf numFmtId="0" fontId="22" fillId="3" borderId="4" xfId="0" applyFont="1" applyFill="1" applyBorder="1" applyAlignment="1">
      <alignment horizontal="center" vertical="center"/>
    </xf>
    <xf numFmtId="49" fontId="22" fillId="3" borderId="4" xfId="0" applyNumberFormat="1" applyFont="1" applyFill="1" applyBorder="1" applyAlignment="1">
      <alignment horizontal="center" vertical="center" wrapText="1"/>
    </xf>
    <xf numFmtId="0" fontId="22" fillId="3" borderId="4" xfId="0" applyFont="1" applyFill="1" applyBorder="1" applyAlignment="1">
      <alignment horizontal="center" vertical="center"/>
    </xf>
    <xf numFmtId="0" fontId="22" fillId="0" borderId="0" xfId="0" applyFont="1" applyBorder="1" applyAlignment="1">
      <alignment horizontal="center" vertical="center" wrapText="1"/>
    </xf>
    <xf numFmtId="49" fontId="22" fillId="3" borderId="4" xfId="0" applyNumberFormat="1" applyFont="1" applyFill="1" applyBorder="1" applyAlignment="1">
      <alignment horizontal="center" vertical="center" wrapText="1"/>
    </xf>
    <xf numFmtId="0" fontId="24" fillId="3" borderId="0" xfId="0" applyFont="1" applyFill="1" applyAlignment="1">
      <alignment horizontal="left" vertical="top" wrapText="1"/>
    </xf>
    <xf numFmtId="0" fontId="22" fillId="3" borderId="4" xfId="0" applyFont="1" applyFill="1" applyBorder="1" applyAlignment="1">
      <alignment horizontal="center" vertical="center"/>
    </xf>
    <xf numFmtId="49" fontId="22" fillId="3" borderId="4" xfId="0" applyNumberFormat="1" applyFont="1" applyFill="1" applyBorder="1" applyAlignment="1">
      <alignment horizontal="center" vertical="center" wrapText="1"/>
    </xf>
    <xf numFmtId="0" fontId="24" fillId="3" borderId="0" xfId="0" applyFont="1" applyFill="1" applyAlignment="1">
      <alignment horizontal="left" vertical="top" wrapText="1"/>
    </xf>
    <xf numFmtId="0" fontId="22" fillId="3" borderId="4" xfId="0" applyFont="1" applyFill="1" applyBorder="1" applyAlignment="1">
      <alignment horizontal="center" vertical="center"/>
    </xf>
    <xf numFmtId="0" fontId="0" fillId="0" borderId="0" xfId="0" applyFont="1" applyAlignment="1">
      <alignment wrapText="1"/>
    </xf>
    <xf numFmtId="0" fontId="0" fillId="0" borderId="0" xfId="0" applyFont="1" applyAlignment="1">
      <alignment horizontal="left" wrapText="1"/>
    </xf>
    <xf numFmtId="14" fontId="4" fillId="2" borderId="20" xfId="0" applyNumberFormat="1" applyFont="1" applyFill="1" applyBorder="1" applyAlignment="1">
      <alignment horizontal="center"/>
    </xf>
    <xf numFmtId="14" fontId="4" fillId="2" borderId="21" xfId="0" applyNumberFormat="1" applyFont="1" applyFill="1" applyBorder="1" applyAlignment="1">
      <alignment horizontal="center"/>
    </xf>
    <xf numFmtId="14" fontId="4" fillId="2" borderId="22" xfId="0" applyNumberFormat="1" applyFont="1" applyFill="1" applyBorder="1" applyAlignment="1">
      <alignment horizontal="center"/>
    </xf>
    <xf numFmtId="0" fontId="4" fillId="2" borderId="15" xfId="0" applyFont="1" applyFill="1" applyBorder="1" applyAlignment="1">
      <alignment horizontal="center"/>
    </xf>
    <xf numFmtId="0" fontId="4" fillId="2" borderId="17" xfId="0" applyFont="1" applyFill="1" applyBorder="1" applyAlignment="1">
      <alignment horizontal="center" vertical="center"/>
    </xf>
    <xf numFmtId="0" fontId="4" fillId="2" borderId="19" xfId="0" applyFont="1" applyFill="1" applyBorder="1" applyAlignment="1">
      <alignment horizontal="center" vertical="center"/>
    </xf>
    <xf numFmtId="14" fontId="26" fillId="2" borderId="1" xfId="0" applyNumberFormat="1" applyFont="1" applyFill="1" applyBorder="1" applyAlignment="1">
      <alignment horizontal="center" vertical="center"/>
    </xf>
    <xf numFmtId="14" fontId="26" fillId="2" borderId="2" xfId="0" applyNumberFormat="1" applyFont="1" applyFill="1" applyBorder="1" applyAlignment="1">
      <alignment horizontal="center" vertical="center"/>
    </xf>
    <xf numFmtId="14" fontId="26" fillId="2" borderId="3" xfId="0" applyNumberFormat="1" applyFont="1" applyFill="1" applyBorder="1" applyAlignment="1">
      <alignment horizontal="center" vertical="center"/>
    </xf>
    <xf numFmtId="0" fontId="22" fillId="0" borderId="4" xfId="0" applyFont="1" applyBorder="1" applyAlignment="1">
      <alignment horizontal="center" vertical="center"/>
    </xf>
    <xf numFmtId="0" fontId="22" fillId="0" borderId="5" xfId="0" applyFont="1" applyBorder="1" applyAlignment="1">
      <alignment horizontal="center" vertical="center"/>
    </xf>
    <xf numFmtId="0" fontId="22" fillId="0" borderId="6" xfId="0" applyFont="1" applyBorder="1" applyAlignment="1">
      <alignment horizontal="center" vertical="center"/>
    </xf>
    <xf numFmtId="0" fontId="22" fillId="0" borderId="17" xfId="0" applyFont="1" applyBorder="1" applyAlignment="1">
      <alignment horizontal="center" vertical="center" wrapText="1"/>
    </xf>
    <xf numFmtId="0" fontId="22" fillId="0" borderId="19" xfId="0" applyFont="1" applyBorder="1" applyAlignment="1">
      <alignment horizontal="center" vertical="center" wrapText="1"/>
    </xf>
    <xf numFmtId="0" fontId="22" fillId="0" borderId="2" xfId="0" applyFont="1" applyBorder="1" applyAlignment="1">
      <alignment horizontal="center" vertical="center" wrapText="1"/>
    </xf>
    <xf numFmtId="0" fontId="22" fillId="0" borderId="15" xfId="0" applyFont="1" applyBorder="1" applyAlignment="1">
      <alignment horizontal="center" vertical="center" wrapText="1"/>
    </xf>
    <xf numFmtId="49" fontId="22" fillId="3" borderId="12" xfId="0" applyNumberFormat="1" applyFont="1" applyFill="1" applyBorder="1" applyAlignment="1">
      <alignment horizontal="center" vertical="center" wrapText="1"/>
    </xf>
    <xf numFmtId="49" fontId="22" fillId="3" borderId="4" xfId="0" applyNumberFormat="1" applyFont="1" applyFill="1" applyBorder="1" applyAlignment="1">
      <alignment horizontal="center" vertical="center" wrapText="1"/>
    </xf>
    <xf numFmtId="0" fontId="24" fillId="3" borderId="0" xfId="0" applyFont="1" applyFill="1" applyAlignment="1">
      <alignment horizontal="left" vertical="top" wrapText="1"/>
    </xf>
    <xf numFmtId="0" fontId="22" fillId="3" borderId="4" xfId="0" applyFont="1" applyFill="1" applyBorder="1" applyAlignment="1">
      <alignment horizontal="center" vertical="center"/>
    </xf>
    <xf numFmtId="0" fontId="22" fillId="3" borderId="5" xfId="0" applyFont="1" applyFill="1" applyBorder="1" applyAlignment="1">
      <alignment horizontal="center" vertical="center"/>
    </xf>
    <xf numFmtId="0" fontId="22" fillId="3" borderId="6" xfId="0" applyFont="1" applyFill="1" applyBorder="1" applyAlignment="1">
      <alignment horizontal="center" vertical="center"/>
    </xf>
  </cellXfs>
  <cellStyles count="21">
    <cellStyle name="Hipervínculo" xfId="1" builtinId="8" hidden="1"/>
    <cellStyle name="Hipervínculo" xfId="3" builtinId="8" hidden="1"/>
    <cellStyle name="Hipervínculo" xfId="5" builtinId="8" hidden="1"/>
    <cellStyle name="Hipervínculo" xfId="7" builtinId="8" hidden="1"/>
    <cellStyle name="Hipervínculo" xfId="9" builtinId="8" hidden="1"/>
    <cellStyle name="Hipervínculo" xfId="11" builtinId="8" hidden="1"/>
    <cellStyle name="Hipervínculo" xfId="13" builtinId="8" hidden="1"/>
    <cellStyle name="Hipervínculo" xfId="15" builtinId="8" hidden="1"/>
    <cellStyle name="Hipervínculo" xfId="17" builtinId="8" hidden="1"/>
    <cellStyle name="Hipervínculo" xfId="19" builtinId="8"/>
    <cellStyle name="Hipervínculo visitado" xfId="2" builtinId="9" hidden="1"/>
    <cellStyle name="Hipervínculo visitado" xfId="4" builtinId="9" hidden="1"/>
    <cellStyle name="Hipervínculo visitado" xfId="6" builtinId="9" hidden="1"/>
    <cellStyle name="Hipervínculo visitado" xfId="8" builtinId="9" hidden="1"/>
    <cellStyle name="Hipervínculo visitado" xfId="10" builtinId="9" hidden="1"/>
    <cellStyle name="Hipervínculo visitado" xfId="12" builtinId="9" hidden="1"/>
    <cellStyle name="Hipervínculo visitado" xfId="14" builtinId="9" hidden="1"/>
    <cellStyle name="Hipervínculo visitado" xfId="16" builtinId="9" hidden="1"/>
    <cellStyle name="Hipervínculo visitado" xfId="18" builtinId="9" hidden="1"/>
    <cellStyle name="Normal" xfId="0" builtinId="0"/>
    <cellStyle name="Normal 2" xfId="20"/>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cdc.gov/nchs/nvss/vsrr/COVID19/" TargetMode="External"/><Relationship Id="rId2" Type="http://schemas.openxmlformats.org/officeDocument/2006/relationships/hyperlink" Target="https://www.cdc.gov/nchs/nvss/vsrr/COVID19/" TargetMode="External"/><Relationship Id="rId1" Type="http://schemas.openxmlformats.org/officeDocument/2006/relationships/hyperlink" Target="https://www.cdc.gov/nchs/nvss/vsrr/COVID19/" TargetMode="Externa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www.cdc.gov/nchs/nvss/vsrr/COVID19/" TargetMode="Externa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s://www.cdc.gov/nchs/nvss/vsrr/COVID19/" TargetMode="Externa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4.bin"/><Relationship Id="rId1" Type="http://schemas.openxmlformats.org/officeDocument/2006/relationships/hyperlink" Target="https://www.cdc.gov/nchs/nvss/vsrr/COVID19/" TargetMode="External"/><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AMK21"/>
  <sheetViews>
    <sheetView workbookViewId="0">
      <selection activeCell="L10" sqref="L10"/>
    </sheetView>
  </sheetViews>
  <sheetFormatPr baseColWidth="10" defaultColWidth="8" defaultRowHeight="15.75" x14ac:dyDescent="0.25"/>
  <cols>
    <col min="1" max="1" width="10.375" style="144" customWidth="1"/>
    <col min="2" max="1025" width="10" style="144" customWidth="1"/>
    <col min="1026" max="16384" width="8" style="13"/>
  </cols>
  <sheetData>
    <row r="1" spans="1:957" s="142" customFormat="1" x14ac:dyDescent="0.25">
      <c r="A1" s="141" t="s">
        <v>43</v>
      </c>
    </row>
    <row r="3" spans="1:957" x14ac:dyDescent="0.25">
      <c r="A3" s="143" t="s">
        <v>41</v>
      </c>
    </row>
    <row r="4" spans="1:957" ht="17.100000000000001" customHeight="1" x14ac:dyDescent="0.25">
      <c r="A4" s="145" t="s">
        <v>23</v>
      </c>
      <c r="B4" s="219" t="s">
        <v>104</v>
      </c>
      <c r="C4" s="219"/>
      <c r="D4" s="219"/>
      <c r="E4" s="219"/>
      <c r="F4" s="219"/>
      <c r="G4" s="219"/>
      <c r="H4" s="219"/>
      <c r="I4" s="219"/>
      <c r="J4" s="219"/>
      <c r="K4" s="219"/>
      <c r="L4" s="219"/>
      <c r="M4" s="219"/>
      <c r="N4" s="219"/>
      <c r="O4" s="219"/>
      <c r="P4" s="219"/>
    </row>
    <row r="5" spans="1:957" s="146" customFormat="1" x14ac:dyDescent="0.25">
      <c r="B5" s="147" t="s">
        <v>105</v>
      </c>
      <c r="C5" s="147"/>
      <c r="D5" s="147"/>
      <c r="E5" s="147"/>
      <c r="F5" s="147"/>
      <c r="G5" s="147"/>
      <c r="H5" s="147"/>
      <c r="I5" s="147"/>
      <c r="J5" s="147"/>
      <c r="K5" s="147"/>
      <c r="L5" s="147"/>
      <c r="M5" s="147"/>
      <c r="N5" s="147"/>
      <c r="O5" s="147"/>
      <c r="P5" s="147"/>
      <c r="Q5" s="147"/>
      <c r="R5" s="147"/>
      <c r="S5" s="147"/>
      <c r="T5" s="147"/>
      <c r="U5" s="147"/>
      <c r="V5" s="148"/>
      <c r="W5" s="148"/>
      <c r="X5" s="148"/>
      <c r="Y5" s="148"/>
      <c r="Z5" s="148"/>
      <c r="AA5" s="148"/>
      <c r="AB5" s="148"/>
      <c r="AC5" s="148"/>
      <c r="AD5" s="148"/>
      <c r="AE5" s="148"/>
      <c r="AF5" s="148"/>
      <c r="AG5" s="148"/>
      <c r="AH5" s="148"/>
      <c r="AI5" s="148"/>
      <c r="AJ5" s="148"/>
      <c r="AK5" s="148"/>
      <c r="AL5" s="148"/>
      <c r="AM5" s="148"/>
      <c r="AN5" s="148"/>
      <c r="AO5" s="148"/>
      <c r="AP5" s="148"/>
      <c r="AQ5" s="148"/>
      <c r="AR5" s="148"/>
      <c r="AS5" s="148"/>
      <c r="AT5" s="148"/>
      <c r="AU5" s="148"/>
      <c r="AV5" s="148"/>
      <c r="AW5" s="148"/>
      <c r="AX5" s="148"/>
      <c r="AY5" s="148"/>
      <c r="AZ5" s="148"/>
      <c r="BA5" s="148"/>
      <c r="BB5" s="148"/>
      <c r="BC5" s="148"/>
      <c r="BD5" s="148"/>
      <c r="BE5" s="148"/>
      <c r="BF5" s="148"/>
      <c r="BG5" s="148"/>
      <c r="BH5" s="148"/>
      <c r="BI5" s="148"/>
      <c r="BJ5" s="148"/>
      <c r="BK5" s="148"/>
      <c r="BL5" s="148"/>
      <c r="BM5" s="148"/>
      <c r="BN5" s="148"/>
      <c r="BO5" s="148"/>
      <c r="BP5" s="148"/>
      <c r="BQ5" s="148"/>
      <c r="BR5" s="148"/>
      <c r="BS5" s="148"/>
      <c r="BT5" s="148"/>
      <c r="BU5" s="148"/>
      <c r="BV5" s="148"/>
      <c r="BW5" s="148"/>
      <c r="BX5" s="148"/>
      <c r="BY5" s="148"/>
      <c r="BZ5" s="148"/>
      <c r="CA5" s="148"/>
      <c r="CB5" s="148"/>
      <c r="CC5" s="148"/>
      <c r="CD5" s="148"/>
      <c r="CE5" s="148"/>
      <c r="CF5" s="148"/>
      <c r="CG5" s="149"/>
      <c r="CH5" s="149"/>
      <c r="CI5" s="149"/>
      <c r="CJ5" s="149"/>
      <c r="CK5" s="149"/>
      <c r="CL5" s="149"/>
      <c r="CM5" s="149"/>
      <c r="CN5" s="149"/>
      <c r="CO5" s="149"/>
      <c r="CP5" s="149"/>
      <c r="CQ5" s="149"/>
      <c r="CR5" s="149"/>
      <c r="DX5" s="147"/>
      <c r="DY5" s="147"/>
      <c r="DZ5" s="147"/>
      <c r="EA5" s="147"/>
      <c r="EB5" s="147"/>
      <c r="EC5" s="147"/>
      <c r="ED5" s="147"/>
      <c r="EE5" s="147"/>
      <c r="EF5" s="147"/>
      <c r="EG5" s="147"/>
      <c r="EH5" s="147"/>
      <c r="EI5" s="147"/>
      <c r="EJ5" s="147"/>
      <c r="EK5" s="147"/>
      <c r="EL5" s="147"/>
      <c r="EM5" s="147"/>
      <c r="EN5" s="147"/>
      <c r="EO5" s="147"/>
      <c r="EP5" s="147"/>
      <c r="EQ5" s="147"/>
      <c r="ER5" s="147"/>
      <c r="ES5" s="147"/>
      <c r="ET5" s="147"/>
      <c r="EU5" s="147"/>
      <c r="EV5" s="147"/>
      <c r="EW5" s="147"/>
      <c r="EX5" s="147"/>
      <c r="EY5" s="147"/>
      <c r="EZ5" s="147"/>
      <c r="FA5" s="147"/>
      <c r="FB5" s="147"/>
      <c r="FC5" s="147"/>
      <c r="FD5" s="147"/>
      <c r="FE5" s="147"/>
      <c r="FF5" s="147"/>
      <c r="FG5" s="147"/>
      <c r="FH5" s="147"/>
      <c r="FI5" s="147"/>
      <c r="FJ5" s="147"/>
      <c r="FK5" s="147"/>
      <c r="FL5" s="147"/>
      <c r="FM5" s="147"/>
      <c r="FN5" s="147"/>
      <c r="FO5" s="147"/>
      <c r="FP5" s="147"/>
      <c r="FQ5" s="147"/>
      <c r="FR5" s="147"/>
      <c r="FS5" s="147"/>
      <c r="FT5" s="147"/>
      <c r="FU5" s="147"/>
      <c r="FV5" s="147"/>
      <c r="FW5" s="147"/>
      <c r="FX5" s="147"/>
      <c r="FY5" s="147"/>
      <c r="FZ5" s="147"/>
      <c r="GA5" s="147"/>
      <c r="GB5" s="147"/>
      <c r="GC5" s="147"/>
      <c r="GD5" s="147"/>
      <c r="GE5" s="147"/>
      <c r="GF5" s="147"/>
      <c r="GG5" s="147"/>
      <c r="GH5" s="147"/>
      <c r="GI5" s="147"/>
      <c r="GJ5" s="147"/>
      <c r="GK5" s="147"/>
      <c r="GL5" s="147"/>
      <c r="GM5" s="147"/>
      <c r="GN5" s="147"/>
      <c r="GO5" s="147"/>
      <c r="GP5" s="147"/>
      <c r="GQ5" s="147"/>
      <c r="GR5" s="147"/>
      <c r="GS5" s="147"/>
      <c r="GT5" s="147"/>
      <c r="GU5" s="147"/>
      <c r="GV5" s="147"/>
      <c r="GW5" s="147"/>
      <c r="GX5" s="147"/>
      <c r="GY5" s="147"/>
      <c r="GZ5" s="147"/>
      <c r="HA5" s="147"/>
      <c r="HB5" s="147"/>
      <c r="HC5" s="147"/>
      <c r="HD5" s="147"/>
      <c r="HE5" s="147"/>
      <c r="HF5" s="147"/>
      <c r="HG5" s="147"/>
      <c r="HH5" s="147"/>
      <c r="HI5" s="147"/>
      <c r="HJ5" s="147"/>
      <c r="HK5" s="147"/>
      <c r="HL5" s="147"/>
      <c r="HM5" s="147"/>
      <c r="HN5" s="147"/>
      <c r="HO5" s="147"/>
      <c r="HP5" s="147"/>
      <c r="HQ5" s="147"/>
      <c r="HR5" s="147"/>
      <c r="HS5" s="147"/>
      <c r="HT5" s="147"/>
      <c r="HU5" s="147"/>
      <c r="HV5" s="147"/>
      <c r="HW5" s="147"/>
      <c r="HX5" s="147"/>
      <c r="HY5" s="147"/>
      <c r="HZ5" s="147"/>
      <c r="IA5" s="147"/>
      <c r="IB5" s="147"/>
      <c r="IC5" s="147"/>
      <c r="ID5" s="147"/>
      <c r="IE5" s="147"/>
      <c r="IF5" s="147"/>
      <c r="IG5" s="147"/>
      <c r="IH5" s="147"/>
      <c r="II5" s="147"/>
      <c r="IJ5" s="147"/>
      <c r="IK5" s="147"/>
      <c r="IL5" s="147"/>
      <c r="IM5" s="147"/>
      <c r="IN5" s="147"/>
      <c r="IO5" s="147"/>
      <c r="IP5" s="147"/>
      <c r="IQ5" s="147"/>
      <c r="IR5" s="147"/>
      <c r="IS5" s="147"/>
      <c r="IT5" s="147"/>
      <c r="IU5" s="147"/>
      <c r="IV5" s="147"/>
      <c r="IW5" s="147"/>
      <c r="IX5" s="147"/>
      <c r="IY5" s="147"/>
      <c r="IZ5" s="147"/>
      <c r="JA5" s="147"/>
      <c r="JB5" s="147"/>
      <c r="JC5" s="147"/>
      <c r="JD5" s="147"/>
      <c r="JE5" s="147"/>
      <c r="JF5" s="147"/>
      <c r="JG5" s="147"/>
      <c r="JH5" s="147"/>
      <c r="JI5" s="147"/>
      <c r="JJ5" s="147"/>
      <c r="JK5" s="147"/>
      <c r="JL5" s="147"/>
      <c r="JM5" s="147"/>
      <c r="JN5" s="147"/>
      <c r="JO5" s="147"/>
      <c r="JP5" s="147"/>
      <c r="JQ5" s="147"/>
      <c r="JR5" s="147"/>
      <c r="JS5" s="147"/>
      <c r="JT5" s="147"/>
      <c r="JU5" s="147"/>
      <c r="JV5" s="147"/>
      <c r="JW5" s="147"/>
      <c r="JX5" s="147"/>
      <c r="JY5" s="147"/>
      <c r="JZ5" s="147"/>
      <c r="KA5" s="147"/>
      <c r="KB5" s="147"/>
      <c r="KC5" s="147"/>
      <c r="KD5" s="147"/>
      <c r="KE5" s="147"/>
      <c r="KF5" s="147"/>
      <c r="KG5" s="147"/>
      <c r="KH5" s="147"/>
      <c r="KI5" s="147"/>
      <c r="KJ5" s="147"/>
      <c r="KK5" s="147"/>
      <c r="KL5" s="147"/>
      <c r="KM5" s="147"/>
      <c r="KN5" s="147"/>
      <c r="KO5" s="147"/>
      <c r="KP5" s="147"/>
      <c r="KQ5" s="147"/>
      <c r="KR5" s="147"/>
      <c r="KS5" s="147"/>
      <c r="KT5" s="147"/>
      <c r="KU5" s="147"/>
      <c r="KV5" s="147"/>
      <c r="KW5" s="147"/>
      <c r="KX5" s="147"/>
      <c r="KY5" s="147"/>
      <c r="KZ5" s="147"/>
      <c r="LA5" s="147"/>
      <c r="LB5" s="147"/>
      <c r="LC5" s="147"/>
      <c r="LD5" s="147"/>
      <c r="LE5" s="147"/>
      <c r="LF5" s="147"/>
      <c r="LG5" s="147"/>
      <c r="LH5" s="147"/>
      <c r="LI5" s="147"/>
      <c r="LJ5" s="147"/>
      <c r="LK5" s="147"/>
      <c r="LL5" s="147"/>
      <c r="LM5" s="147"/>
      <c r="LN5" s="147"/>
      <c r="LO5" s="147"/>
      <c r="LP5" s="147"/>
      <c r="LQ5" s="147"/>
      <c r="LR5" s="147"/>
      <c r="LS5" s="147"/>
      <c r="LT5" s="147"/>
      <c r="LU5" s="147"/>
      <c r="LV5" s="147"/>
      <c r="LW5" s="147"/>
      <c r="LX5" s="147"/>
      <c r="LY5" s="147"/>
      <c r="LZ5" s="147"/>
      <c r="MA5" s="147"/>
      <c r="MB5" s="147"/>
      <c r="MC5" s="147"/>
      <c r="MD5" s="147"/>
      <c r="ME5" s="147"/>
      <c r="MF5" s="147"/>
      <c r="MG5" s="147"/>
      <c r="MH5" s="147"/>
      <c r="MI5" s="147"/>
      <c r="MJ5" s="147"/>
      <c r="MK5" s="147"/>
      <c r="ML5" s="147"/>
      <c r="MM5" s="147"/>
      <c r="MN5" s="147"/>
      <c r="MO5" s="147"/>
      <c r="MP5" s="147"/>
      <c r="MQ5" s="147"/>
      <c r="MR5" s="147"/>
      <c r="MS5" s="147"/>
      <c r="MT5" s="147"/>
      <c r="MU5" s="147"/>
      <c r="MV5" s="147"/>
      <c r="MW5" s="147"/>
      <c r="MX5" s="147"/>
      <c r="MY5" s="147"/>
      <c r="MZ5" s="147"/>
      <c r="NA5" s="147"/>
      <c r="NB5" s="147"/>
      <c r="NC5" s="147"/>
      <c r="ND5" s="147"/>
      <c r="NE5" s="147"/>
      <c r="NF5" s="147"/>
      <c r="NG5" s="147"/>
      <c r="NH5" s="147"/>
      <c r="NI5" s="147"/>
      <c r="NJ5" s="147"/>
      <c r="NK5" s="147"/>
      <c r="NL5" s="147"/>
      <c r="NM5" s="147"/>
      <c r="NN5" s="147"/>
      <c r="NO5" s="147"/>
      <c r="NP5" s="147"/>
      <c r="NQ5" s="147"/>
      <c r="NR5" s="147"/>
      <c r="NS5" s="147"/>
      <c r="NT5" s="147"/>
      <c r="NU5" s="147"/>
      <c r="NV5" s="147"/>
      <c r="NW5" s="147"/>
      <c r="NX5" s="147"/>
      <c r="NY5" s="147"/>
      <c r="NZ5" s="147"/>
      <c r="OA5" s="147"/>
      <c r="OB5" s="147"/>
      <c r="OC5" s="147"/>
      <c r="OD5" s="147"/>
      <c r="OE5" s="147"/>
      <c r="OF5" s="147"/>
      <c r="OG5" s="147"/>
      <c r="OH5" s="147"/>
      <c r="OI5" s="147"/>
      <c r="OJ5" s="147"/>
      <c r="OK5" s="147"/>
      <c r="OL5" s="147"/>
      <c r="OM5" s="147"/>
      <c r="ON5" s="147"/>
      <c r="OO5" s="147"/>
      <c r="OP5" s="147"/>
      <c r="OQ5" s="147"/>
      <c r="OR5" s="147"/>
      <c r="OS5" s="147"/>
      <c r="OT5" s="147"/>
      <c r="OU5" s="147"/>
      <c r="OV5" s="147"/>
      <c r="OW5" s="147"/>
      <c r="OX5" s="147"/>
      <c r="OY5" s="147"/>
      <c r="OZ5" s="147"/>
      <c r="PA5" s="147"/>
      <c r="PB5" s="147"/>
      <c r="PC5" s="147"/>
      <c r="PD5" s="147"/>
      <c r="PE5" s="147"/>
      <c r="PF5" s="147"/>
      <c r="PG5" s="147"/>
      <c r="PH5" s="147"/>
      <c r="PI5" s="147"/>
      <c r="PJ5" s="147"/>
      <c r="PK5" s="147"/>
      <c r="PL5" s="147"/>
      <c r="PM5" s="147"/>
      <c r="PN5" s="147"/>
      <c r="PO5" s="147"/>
      <c r="PP5" s="147"/>
      <c r="PQ5" s="147"/>
      <c r="PR5" s="147"/>
      <c r="PS5" s="147"/>
      <c r="PT5" s="147"/>
      <c r="PU5" s="147"/>
      <c r="PV5" s="147"/>
      <c r="PW5" s="147"/>
      <c r="PX5" s="147"/>
      <c r="PY5" s="147"/>
      <c r="PZ5" s="147"/>
      <c r="QA5" s="147"/>
      <c r="QB5" s="147"/>
      <c r="QC5" s="147"/>
      <c r="QD5" s="147"/>
      <c r="QE5" s="147"/>
      <c r="QF5" s="147"/>
      <c r="QG5" s="147"/>
      <c r="QH5" s="147"/>
      <c r="QI5" s="147"/>
      <c r="QJ5" s="147"/>
      <c r="QK5" s="147"/>
      <c r="QL5" s="147"/>
      <c r="QM5" s="147"/>
      <c r="QN5" s="147"/>
      <c r="QO5" s="147"/>
      <c r="QP5" s="147"/>
      <c r="QQ5" s="147"/>
      <c r="QR5" s="147"/>
      <c r="QS5" s="147"/>
      <c r="QT5" s="147"/>
      <c r="QU5" s="147"/>
      <c r="QV5" s="147"/>
      <c r="QW5" s="147"/>
      <c r="QX5" s="147"/>
      <c r="QY5" s="147"/>
      <c r="QZ5" s="147"/>
      <c r="RA5" s="147"/>
      <c r="RB5" s="147"/>
      <c r="RC5" s="147"/>
      <c r="RD5" s="147"/>
      <c r="RE5" s="147"/>
      <c r="RF5" s="147"/>
      <c r="RG5" s="147"/>
      <c r="RH5" s="147"/>
      <c r="RI5" s="147"/>
      <c r="RJ5" s="147"/>
      <c r="RK5" s="147"/>
      <c r="RL5" s="147"/>
      <c r="RM5" s="147"/>
      <c r="RN5" s="147"/>
      <c r="RO5" s="147"/>
      <c r="RP5" s="147"/>
      <c r="RQ5" s="147"/>
      <c r="RR5" s="147"/>
      <c r="RS5" s="147"/>
      <c r="RT5" s="147"/>
      <c r="RU5" s="147"/>
      <c r="RV5" s="147"/>
      <c r="RW5" s="147"/>
      <c r="RX5" s="147"/>
      <c r="RY5" s="147"/>
      <c r="RZ5" s="147"/>
      <c r="SA5" s="147"/>
      <c r="SB5" s="147"/>
      <c r="SC5" s="147"/>
      <c r="SD5" s="147"/>
      <c r="SE5" s="147"/>
      <c r="SF5" s="147"/>
      <c r="SG5" s="147"/>
      <c r="SH5" s="147"/>
      <c r="SI5" s="147"/>
      <c r="SJ5" s="147"/>
      <c r="SK5" s="147"/>
      <c r="SL5" s="147"/>
      <c r="SM5" s="147"/>
      <c r="SN5" s="147"/>
      <c r="SO5" s="147"/>
      <c r="SP5" s="147"/>
      <c r="SQ5" s="147"/>
      <c r="SR5" s="147"/>
      <c r="SS5" s="147"/>
      <c r="ST5" s="147"/>
      <c r="SU5" s="147"/>
      <c r="SV5" s="147"/>
      <c r="SW5" s="147"/>
      <c r="SX5" s="147"/>
      <c r="SY5" s="147"/>
      <c r="SZ5" s="147"/>
      <c r="TA5" s="147"/>
      <c r="TB5" s="147"/>
      <c r="TC5" s="147"/>
      <c r="TD5" s="147"/>
      <c r="TE5" s="147"/>
      <c r="TF5" s="147"/>
      <c r="TG5" s="147"/>
      <c r="TH5" s="147"/>
      <c r="TI5" s="147"/>
      <c r="TJ5" s="147"/>
      <c r="TK5" s="147"/>
      <c r="TL5" s="147"/>
      <c r="TM5" s="147"/>
      <c r="TN5" s="147"/>
      <c r="TO5" s="147"/>
      <c r="TP5" s="147"/>
      <c r="TQ5" s="147"/>
      <c r="TR5" s="147"/>
      <c r="TS5" s="147"/>
      <c r="TT5" s="147"/>
      <c r="TU5" s="147"/>
      <c r="TV5" s="147"/>
      <c r="TW5" s="147"/>
      <c r="TX5" s="147"/>
      <c r="TY5" s="147"/>
      <c r="TZ5" s="147"/>
      <c r="UA5" s="147"/>
      <c r="UB5" s="147"/>
      <c r="UC5" s="147"/>
      <c r="UD5" s="147"/>
      <c r="UE5" s="147"/>
      <c r="UF5" s="147"/>
      <c r="UG5" s="147"/>
      <c r="UH5" s="147"/>
      <c r="UI5" s="147"/>
      <c r="UJ5" s="147"/>
      <c r="UK5" s="147"/>
      <c r="UL5" s="147"/>
      <c r="UM5" s="147"/>
      <c r="UN5" s="147"/>
      <c r="UO5" s="147"/>
      <c r="UP5" s="147"/>
      <c r="UQ5" s="147"/>
      <c r="UR5" s="147"/>
      <c r="US5" s="147"/>
      <c r="UT5" s="147"/>
      <c r="UU5" s="147"/>
      <c r="UV5" s="147"/>
      <c r="UW5" s="147"/>
      <c r="UX5" s="147"/>
      <c r="UY5" s="147"/>
      <c r="UZ5" s="147"/>
      <c r="VA5" s="147"/>
      <c r="VB5" s="147"/>
      <c r="VC5" s="147"/>
      <c r="VD5" s="147"/>
      <c r="VE5" s="147"/>
      <c r="VF5" s="147"/>
      <c r="VG5" s="147"/>
      <c r="VH5" s="147"/>
      <c r="VI5" s="147"/>
      <c r="VJ5" s="147"/>
      <c r="VK5" s="147"/>
      <c r="VL5" s="147"/>
      <c r="VM5" s="147"/>
      <c r="VN5" s="147"/>
      <c r="VO5" s="147"/>
      <c r="VP5" s="147"/>
      <c r="VQ5" s="147"/>
      <c r="VR5" s="147"/>
      <c r="VS5" s="147"/>
      <c r="VT5" s="147"/>
      <c r="VU5" s="147"/>
      <c r="VV5" s="147"/>
      <c r="VW5" s="147"/>
      <c r="VX5" s="147"/>
      <c r="VY5" s="147"/>
      <c r="VZ5" s="147"/>
      <c r="WA5" s="147"/>
      <c r="WB5" s="147"/>
      <c r="WC5" s="147"/>
      <c r="WD5" s="147"/>
      <c r="WE5" s="147"/>
      <c r="WF5" s="147"/>
      <c r="WG5" s="147"/>
      <c r="WH5" s="147"/>
      <c r="WI5" s="147"/>
      <c r="WJ5" s="147"/>
      <c r="WK5" s="147"/>
      <c r="WL5" s="147"/>
      <c r="WM5" s="147"/>
      <c r="WN5" s="147"/>
      <c r="WO5" s="147"/>
      <c r="WP5" s="147"/>
      <c r="WQ5" s="147"/>
      <c r="WR5" s="147"/>
      <c r="WS5" s="147"/>
      <c r="WT5" s="147"/>
      <c r="WU5" s="147"/>
      <c r="WV5" s="147"/>
      <c r="WW5" s="147"/>
      <c r="WX5" s="147"/>
      <c r="WY5" s="147"/>
      <c r="WZ5" s="147"/>
      <c r="XA5" s="147"/>
      <c r="XB5" s="147"/>
      <c r="XC5" s="147"/>
      <c r="XD5" s="147"/>
      <c r="XE5" s="147"/>
      <c r="XF5" s="147"/>
      <c r="XG5" s="147"/>
      <c r="XH5" s="147"/>
      <c r="XI5" s="147"/>
      <c r="XJ5" s="147"/>
      <c r="XK5" s="147"/>
      <c r="XL5" s="147"/>
      <c r="XM5" s="147"/>
      <c r="XN5" s="147"/>
      <c r="XO5" s="147"/>
      <c r="XP5" s="147"/>
      <c r="XQ5" s="147"/>
      <c r="XR5" s="147"/>
      <c r="XS5" s="147"/>
      <c r="XT5" s="147"/>
      <c r="XU5" s="147"/>
      <c r="XV5" s="147"/>
      <c r="XW5" s="147"/>
      <c r="XX5" s="147"/>
      <c r="XY5" s="147"/>
      <c r="XZ5" s="147"/>
      <c r="YA5" s="147"/>
      <c r="YB5" s="147"/>
      <c r="YC5" s="147"/>
      <c r="YD5" s="147"/>
      <c r="YE5" s="147"/>
      <c r="YF5" s="147"/>
      <c r="YG5" s="147"/>
      <c r="YH5" s="147"/>
      <c r="YI5" s="147"/>
      <c r="YJ5" s="147"/>
      <c r="YK5" s="147"/>
      <c r="YL5" s="147"/>
      <c r="YM5" s="147"/>
      <c r="YN5" s="147"/>
      <c r="YO5" s="147"/>
      <c r="YP5" s="147"/>
      <c r="YQ5" s="147"/>
      <c r="YR5" s="147"/>
      <c r="YS5" s="147"/>
      <c r="YT5" s="147"/>
      <c r="YU5" s="147"/>
      <c r="YV5" s="147"/>
      <c r="YW5" s="147"/>
      <c r="YX5" s="147"/>
      <c r="YY5" s="147"/>
      <c r="YZ5" s="147"/>
      <c r="ZA5" s="147"/>
      <c r="ZB5" s="147"/>
      <c r="ZC5" s="147"/>
      <c r="ZD5" s="147"/>
      <c r="ZE5" s="147"/>
      <c r="ZF5" s="147"/>
      <c r="ZG5" s="147"/>
      <c r="ZH5" s="147"/>
      <c r="ZI5" s="147"/>
      <c r="ZJ5" s="147"/>
      <c r="ZK5" s="147"/>
      <c r="ZL5" s="147"/>
      <c r="ZM5" s="147"/>
      <c r="ZN5" s="147"/>
      <c r="ZO5" s="147"/>
      <c r="ZP5" s="147"/>
      <c r="ZQ5" s="147"/>
      <c r="ZR5" s="147"/>
      <c r="ZS5" s="147"/>
      <c r="ZT5" s="147"/>
      <c r="ZU5" s="147"/>
      <c r="ZV5" s="147"/>
      <c r="ZW5" s="147"/>
      <c r="ZX5" s="147"/>
      <c r="ZY5" s="147"/>
      <c r="ZZ5" s="147"/>
      <c r="AAA5" s="147"/>
      <c r="AAB5" s="147"/>
      <c r="AAC5" s="147"/>
      <c r="AAD5" s="147"/>
      <c r="AAE5" s="147"/>
      <c r="AAF5" s="147"/>
      <c r="AAG5" s="147"/>
      <c r="AAH5" s="147"/>
      <c r="AAI5" s="147"/>
      <c r="AAJ5" s="147"/>
      <c r="AAK5" s="147"/>
      <c r="AAL5" s="147"/>
      <c r="AAM5" s="147"/>
      <c r="AAN5" s="147"/>
      <c r="AAO5" s="147"/>
      <c r="AAP5" s="147"/>
      <c r="AAQ5" s="147"/>
      <c r="AAR5" s="147"/>
      <c r="AAS5" s="147"/>
      <c r="AAT5" s="147"/>
      <c r="AAU5" s="147"/>
      <c r="AAV5" s="147"/>
      <c r="AAW5" s="147"/>
      <c r="AAX5" s="147"/>
      <c r="AAY5" s="147"/>
      <c r="AAZ5" s="147"/>
      <c r="ABA5" s="147"/>
      <c r="ABB5" s="147"/>
      <c r="ABC5" s="147"/>
      <c r="ABD5" s="147"/>
      <c r="ABE5" s="147"/>
      <c r="ABF5" s="147"/>
      <c r="ABG5" s="147"/>
      <c r="ABH5" s="147"/>
      <c r="ABI5" s="147"/>
      <c r="ABJ5" s="147"/>
      <c r="ABK5" s="147"/>
      <c r="ABL5" s="147"/>
      <c r="ABM5" s="147"/>
      <c r="ABN5" s="147"/>
      <c r="ABO5" s="147"/>
      <c r="ABP5" s="147"/>
      <c r="ABQ5" s="147"/>
      <c r="ABR5" s="147"/>
      <c r="ABS5" s="147"/>
      <c r="ABT5" s="147"/>
      <c r="ABU5" s="147"/>
      <c r="ABV5" s="147"/>
      <c r="ABW5" s="147"/>
      <c r="ABX5" s="147"/>
      <c r="ABY5" s="147"/>
      <c r="ABZ5" s="147"/>
      <c r="ACA5" s="147"/>
      <c r="ACB5" s="147"/>
      <c r="ACC5" s="147"/>
      <c r="ACD5" s="147"/>
      <c r="ACE5" s="147"/>
      <c r="ACF5" s="147"/>
      <c r="ACG5" s="147"/>
      <c r="ACH5" s="147"/>
      <c r="ACI5" s="147"/>
      <c r="ACJ5" s="147"/>
      <c r="ACK5" s="147"/>
      <c r="ACL5" s="147"/>
      <c r="ACM5" s="147"/>
      <c r="ACN5" s="147"/>
      <c r="ACO5" s="147"/>
      <c r="ACP5" s="147"/>
      <c r="ACQ5" s="147"/>
      <c r="ACR5" s="147"/>
      <c r="ACS5" s="147"/>
      <c r="ACT5" s="147"/>
      <c r="ACU5" s="147"/>
      <c r="ACV5" s="147"/>
      <c r="ACW5" s="147"/>
      <c r="ACX5" s="147"/>
      <c r="ACY5" s="147"/>
      <c r="ACZ5" s="147"/>
      <c r="ADA5" s="147"/>
      <c r="ADB5" s="147"/>
      <c r="ADC5" s="147"/>
      <c r="ADD5" s="147"/>
      <c r="ADE5" s="147"/>
      <c r="ADF5" s="147"/>
      <c r="ADG5" s="147"/>
      <c r="ADH5" s="147"/>
      <c r="ADI5" s="147"/>
      <c r="ADJ5" s="147"/>
      <c r="ADK5" s="147"/>
      <c r="ADL5" s="147"/>
      <c r="ADM5" s="147"/>
      <c r="ADN5" s="147"/>
      <c r="ADO5" s="147"/>
      <c r="ADP5" s="147"/>
      <c r="ADQ5" s="147"/>
      <c r="ADR5" s="147"/>
      <c r="ADS5" s="147"/>
      <c r="ADT5" s="147"/>
      <c r="ADU5" s="147"/>
      <c r="ADV5" s="147"/>
      <c r="ADW5" s="147"/>
      <c r="ADX5" s="147"/>
      <c r="ADY5" s="147"/>
      <c r="ADZ5" s="147"/>
      <c r="AEA5" s="147"/>
      <c r="AEB5" s="147"/>
      <c r="AEC5" s="147"/>
      <c r="AED5" s="147"/>
      <c r="AEE5" s="147"/>
      <c r="AEF5" s="147"/>
      <c r="AEG5" s="147"/>
      <c r="AEH5" s="147"/>
      <c r="AEI5" s="147"/>
      <c r="AEJ5" s="147"/>
      <c r="AEK5" s="147"/>
      <c r="AEL5" s="147"/>
      <c r="AEM5" s="147"/>
      <c r="AEN5" s="147"/>
      <c r="AEO5" s="147"/>
      <c r="AEP5" s="147"/>
      <c r="AEQ5" s="147"/>
      <c r="AER5" s="147"/>
      <c r="AES5" s="147"/>
      <c r="AET5" s="147"/>
      <c r="AEU5" s="147"/>
      <c r="AEV5" s="147"/>
      <c r="AEW5" s="147"/>
      <c r="AEX5" s="147"/>
      <c r="AEY5" s="147"/>
      <c r="AEZ5" s="147"/>
      <c r="AFA5" s="147"/>
      <c r="AFB5" s="147"/>
      <c r="AFC5" s="147"/>
      <c r="AFD5" s="147"/>
      <c r="AFE5" s="147"/>
      <c r="AFF5" s="147"/>
      <c r="AFG5" s="147"/>
      <c r="AFH5" s="147"/>
      <c r="AFI5" s="147"/>
      <c r="AFJ5" s="147"/>
      <c r="AFK5" s="147"/>
      <c r="AFL5" s="147"/>
      <c r="AFM5" s="147"/>
      <c r="AFN5" s="147"/>
      <c r="AFO5" s="147"/>
      <c r="AFP5" s="147"/>
      <c r="AFQ5" s="147"/>
      <c r="AFR5" s="147"/>
      <c r="AFS5" s="147"/>
      <c r="AFT5" s="147"/>
      <c r="AFU5" s="147"/>
      <c r="AFV5" s="147"/>
      <c r="AFW5" s="147"/>
      <c r="AFX5" s="147"/>
      <c r="AFY5" s="147"/>
      <c r="AFZ5" s="147"/>
      <c r="AGA5" s="147"/>
      <c r="AGB5" s="147"/>
      <c r="AGC5" s="147"/>
      <c r="AGD5" s="147"/>
      <c r="AGE5" s="147"/>
      <c r="AGF5" s="147"/>
      <c r="AGG5" s="147"/>
      <c r="AGH5" s="147"/>
      <c r="AGI5" s="147"/>
      <c r="AGJ5" s="147"/>
      <c r="AGK5" s="147"/>
      <c r="AGL5" s="147"/>
      <c r="AGM5" s="147"/>
      <c r="AGN5" s="147"/>
      <c r="AGO5" s="147"/>
      <c r="AGP5" s="147"/>
      <c r="AGQ5" s="147"/>
      <c r="AGR5" s="147"/>
      <c r="AGS5" s="147"/>
      <c r="AGT5" s="147"/>
      <c r="AGU5" s="147"/>
      <c r="AGV5" s="147"/>
      <c r="AGW5" s="147"/>
      <c r="AGX5" s="147"/>
      <c r="AGY5" s="147"/>
      <c r="AGZ5" s="147"/>
      <c r="AHA5" s="147"/>
      <c r="AHB5" s="147"/>
      <c r="AHC5" s="147"/>
      <c r="AHD5" s="147"/>
      <c r="AHE5" s="147"/>
      <c r="AHF5" s="147"/>
      <c r="AHG5" s="147"/>
      <c r="AHH5" s="147"/>
      <c r="AHI5" s="147"/>
      <c r="AHJ5" s="147"/>
      <c r="AHK5" s="147"/>
      <c r="AHL5" s="147"/>
      <c r="AHM5" s="147"/>
      <c r="AHN5" s="147"/>
      <c r="AHO5" s="147"/>
      <c r="AHP5" s="147"/>
      <c r="AHQ5" s="147"/>
      <c r="AHR5" s="147"/>
      <c r="AHS5" s="147"/>
      <c r="AHT5" s="147"/>
      <c r="AHU5" s="147"/>
      <c r="AHV5" s="147"/>
      <c r="AHW5" s="147"/>
      <c r="AHX5" s="147"/>
      <c r="AHY5" s="147"/>
      <c r="AHZ5" s="147"/>
      <c r="AIA5" s="147"/>
      <c r="AIB5" s="147"/>
      <c r="AIC5" s="147"/>
      <c r="AID5" s="147"/>
      <c r="AIE5" s="147"/>
      <c r="AIF5" s="147"/>
      <c r="AIG5" s="147"/>
      <c r="AIH5" s="147"/>
      <c r="AII5" s="147"/>
      <c r="AIJ5" s="147"/>
      <c r="AIK5" s="147"/>
      <c r="AIL5" s="147"/>
      <c r="AIM5" s="147"/>
      <c r="AIN5" s="147"/>
      <c r="AIO5" s="147"/>
      <c r="AIP5" s="147"/>
      <c r="AIQ5" s="147"/>
      <c r="AIR5" s="147"/>
      <c r="AIS5" s="147"/>
      <c r="AIT5" s="147"/>
      <c r="AIU5" s="147"/>
      <c r="AIV5" s="147"/>
      <c r="AIW5" s="147"/>
      <c r="AIX5" s="147"/>
      <c r="AIY5" s="147"/>
      <c r="AIZ5" s="147"/>
      <c r="AJA5" s="147"/>
      <c r="AJB5" s="147"/>
      <c r="AJC5" s="147"/>
      <c r="AJD5" s="147"/>
      <c r="AJE5" s="147"/>
      <c r="AJF5" s="147"/>
      <c r="AJG5" s="147"/>
      <c r="AJH5" s="147"/>
      <c r="AJI5" s="147"/>
      <c r="AJJ5" s="147"/>
      <c r="AJK5" s="147"/>
      <c r="AJL5" s="147"/>
      <c r="AJM5" s="147"/>
      <c r="AJN5" s="147"/>
      <c r="AJO5" s="147"/>
      <c r="AJP5" s="147"/>
      <c r="AJQ5" s="147"/>
      <c r="AJR5" s="147"/>
      <c r="AJS5" s="147"/>
      <c r="AJT5" s="147"/>
      <c r="AJU5" s="147"/>
    </row>
    <row r="6" spans="1:957" x14ac:dyDescent="0.25">
      <c r="A6" s="142" t="s">
        <v>24</v>
      </c>
      <c r="B6" s="150" t="s">
        <v>26</v>
      </c>
    </row>
    <row r="7" spans="1:957" x14ac:dyDescent="0.25">
      <c r="B7" s="151" t="s">
        <v>25</v>
      </c>
    </row>
    <row r="8" spans="1:957" x14ac:dyDescent="0.25">
      <c r="B8" s="13"/>
    </row>
    <row r="9" spans="1:957" x14ac:dyDescent="0.25">
      <c r="A9" s="143"/>
      <c r="B9" s="152"/>
    </row>
    <row r="10" spans="1:957" x14ac:dyDescent="0.25">
      <c r="A10" s="143" t="s">
        <v>59</v>
      </c>
    </row>
    <row r="11" spans="1:957" x14ac:dyDescent="0.25">
      <c r="A11" s="145" t="s">
        <v>23</v>
      </c>
      <c r="B11" s="218" t="s">
        <v>61</v>
      </c>
      <c r="C11" s="218"/>
      <c r="D11" s="218"/>
      <c r="E11" s="218"/>
      <c r="F11" s="218"/>
      <c r="G11" s="218"/>
      <c r="H11" s="218"/>
      <c r="I11" s="218"/>
      <c r="J11" s="218"/>
      <c r="K11" s="218"/>
      <c r="L11" s="218"/>
      <c r="M11" s="218"/>
      <c r="N11" s="218"/>
    </row>
    <row r="12" spans="1:957" s="146" customFormat="1" x14ac:dyDescent="0.25">
      <c r="B12" s="147" t="s">
        <v>106</v>
      </c>
      <c r="F12" s="153"/>
      <c r="G12" s="153"/>
      <c r="J12" s="153"/>
      <c r="K12" s="153"/>
      <c r="M12" s="153"/>
      <c r="AU12" s="147"/>
      <c r="AV12" s="147"/>
      <c r="AW12" s="147"/>
      <c r="AX12" s="147"/>
      <c r="AY12" s="147"/>
      <c r="AZ12" s="147"/>
      <c r="BA12" s="147"/>
      <c r="BB12" s="147"/>
      <c r="BC12" s="147"/>
      <c r="BD12" s="147"/>
      <c r="BE12" s="147"/>
      <c r="BF12" s="147"/>
      <c r="BG12" s="147"/>
      <c r="BH12" s="147"/>
      <c r="BI12" s="147"/>
      <c r="BJ12" s="147"/>
      <c r="BK12" s="147"/>
      <c r="BL12" s="147"/>
      <c r="BM12" s="147"/>
      <c r="BN12" s="147"/>
      <c r="BO12" s="147"/>
      <c r="BP12" s="147"/>
      <c r="BQ12" s="147"/>
      <c r="BR12" s="147"/>
      <c r="BS12" s="147"/>
      <c r="BT12" s="147"/>
      <c r="BU12" s="147"/>
      <c r="BV12" s="147"/>
      <c r="BW12" s="147"/>
      <c r="BX12" s="147"/>
      <c r="BY12" s="147"/>
      <c r="BZ12" s="147"/>
      <c r="CA12" s="147"/>
      <c r="CB12" s="147"/>
      <c r="CC12" s="147"/>
      <c r="CD12" s="147"/>
      <c r="CE12" s="147"/>
      <c r="CF12" s="147"/>
      <c r="CG12" s="147"/>
      <c r="CH12" s="147"/>
      <c r="CI12" s="147"/>
      <c r="CJ12" s="147"/>
      <c r="CK12" s="147"/>
      <c r="CL12" s="147"/>
      <c r="CM12" s="147"/>
      <c r="CN12" s="147"/>
      <c r="CO12" s="147"/>
      <c r="CP12" s="147"/>
      <c r="CQ12" s="147"/>
      <c r="CR12" s="147"/>
      <c r="CS12" s="147"/>
      <c r="CT12" s="147"/>
      <c r="CU12" s="147"/>
      <c r="CV12" s="147"/>
      <c r="CW12" s="147"/>
      <c r="CX12" s="147"/>
      <c r="CY12" s="147"/>
      <c r="CZ12" s="147"/>
      <c r="DA12" s="147"/>
      <c r="DB12" s="147"/>
      <c r="DC12" s="147"/>
      <c r="DD12" s="147"/>
      <c r="DE12" s="147"/>
      <c r="DF12" s="147"/>
      <c r="DG12" s="147"/>
      <c r="DH12" s="147"/>
      <c r="DI12" s="147"/>
      <c r="DJ12" s="147"/>
      <c r="DK12" s="147"/>
      <c r="DL12" s="147"/>
      <c r="DM12" s="147"/>
      <c r="DN12" s="147"/>
      <c r="DO12" s="147"/>
      <c r="DP12" s="147"/>
      <c r="DQ12" s="147"/>
      <c r="DR12" s="147"/>
      <c r="DS12" s="147"/>
      <c r="DT12" s="147"/>
      <c r="DU12" s="147"/>
      <c r="DV12" s="147"/>
      <c r="DW12" s="147"/>
      <c r="DX12" s="147"/>
      <c r="DY12" s="147"/>
      <c r="DZ12" s="147"/>
      <c r="EA12" s="147"/>
      <c r="EB12" s="147"/>
      <c r="EC12" s="147"/>
      <c r="ED12" s="147"/>
      <c r="EE12" s="147"/>
      <c r="EF12" s="147"/>
      <c r="EG12" s="147"/>
      <c r="EH12" s="147"/>
      <c r="EI12" s="147"/>
      <c r="EJ12" s="147"/>
      <c r="EK12" s="147"/>
      <c r="EL12" s="147"/>
      <c r="EM12" s="147"/>
      <c r="EN12" s="147"/>
      <c r="EO12" s="147"/>
      <c r="EP12" s="147"/>
      <c r="EQ12" s="147"/>
      <c r="ER12" s="147"/>
      <c r="ES12" s="147"/>
      <c r="ET12" s="147"/>
      <c r="EU12" s="147"/>
      <c r="EV12" s="147"/>
      <c r="EW12" s="147"/>
      <c r="EX12" s="147"/>
      <c r="EY12" s="147"/>
      <c r="EZ12" s="147"/>
      <c r="FA12" s="147"/>
      <c r="FB12" s="147"/>
      <c r="FC12" s="147"/>
      <c r="FD12" s="147"/>
      <c r="FE12" s="147"/>
      <c r="FF12" s="147"/>
      <c r="FG12" s="147"/>
      <c r="FH12" s="147"/>
      <c r="FI12" s="147"/>
      <c r="FJ12" s="147"/>
      <c r="FK12" s="147"/>
      <c r="FL12" s="147"/>
      <c r="FM12" s="147"/>
      <c r="FN12" s="147"/>
      <c r="FO12" s="147"/>
      <c r="FP12" s="147"/>
      <c r="FQ12" s="147"/>
      <c r="FR12" s="147"/>
      <c r="FS12" s="147"/>
      <c r="FT12" s="147"/>
      <c r="FU12" s="147"/>
      <c r="FV12" s="147"/>
      <c r="FW12" s="147"/>
      <c r="FX12" s="147"/>
      <c r="FY12" s="147"/>
      <c r="FZ12" s="147"/>
      <c r="GA12" s="147"/>
      <c r="GB12" s="147"/>
      <c r="GC12" s="147"/>
      <c r="GD12" s="147"/>
      <c r="GE12" s="147"/>
      <c r="GF12" s="147"/>
      <c r="GG12" s="147"/>
      <c r="GH12" s="147"/>
      <c r="GI12" s="147"/>
      <c r="GJ12" s="147"/>
      <c r="GK12" s="147"/>
      <c r="GL12" s="147"/>
      <c r="GM12" s="147"/>
      <c r="GN12" s="147"/>
      <c r="GO12" s="147"/>
      <c r="GP12" s="147"/>
      <c r="GQ12" s="147"/>
      <c r="GR12" s="147"/>
      <c r="GS12" s="147"/>
      <c r="GT12" s="147"/>
      <c r="GU12" s="147"/>
      <c r="GV12" s="147"/>
      <c r="GW12" s="147"/>
      <c r="GX12" s="147"/>
      <c r="GY12" s="147"/>
      <c r="GZ12" s="147"/>
      <c r="HA12" s="147"/>
      <c r="HB12" s="147"/>
      <c r="HC12" s="147"/>
      <c r="HD12" s="147"/>
      <c r="HE12" s="147"/>
      <c r="HF12" s="147"/>
      <c r="HG12" s="147"/>
      <c r="HH12" s="147"/>
      <c r="HI12" s="147"/>
      <c r="HJ12" s="147"/>
      <c r="HK12" s="147"/>
      <c r="HL12" s="147"/>
      <c r="HM12" s="147"/>
      <c r="HN12" s="147"/>
      <c r="HO12" s="147"/>
      <c r="HP12" s="147"/>
      <c r="HQ12" s="147"/>
      <c r="HR12" s="147"/>
      <c r="HS12" s="147"/>
      <c r="HT12" s="147"/>
      <c r="HU12" s="147"/>
      <c r="HV12" s="147"/>
      <c r="HW12" s="147"/>
      <c r="HX12" s="147"/>
      <c r="HY12" s="147"/>
      <c r="HZ12" s="147"/>
      <c r="IA12" s="147"/>
      <c r="IB12" s="147"/>
      <c r="IC12" s="147"/>
      <c r="ID12" s="147"/>
      <c r="IE12" s="147"/>
      <c r="IF12" s="147"/>
      <c r="IG12" s="147"/>
      <c r="IH12" s="147"/>
      <c r="II12" s="147"/>
      <c r="IJ12" s="147"/>
      <c r="IK12" s="147"/>
      <c r="IL12" s="147"/>
      <c r="IM12" s="147"/>
      <c r="IN12" s="147"/>
      <c r="IO12" s="147"/>
      <c r="IP12" s="147"/>
      <c r="IQ12" s="147"/>
      <c r="IR12" s="147"/>
      <c r="IS12" s="147"/>
      <c r="IT12" s="147"/>
      <c r="IU12" s="147"/>
      <c r="IV12" s="147"/>
      <c r="IW12" s="147"/>
      <c r="IX12" s="147"/>
      <c r="IY12" s="147"/>
      <c r="IZ12" s="147"/>
      <c r="JA12" s="147"/>
      <c r="JB12" s="147"/>
      <c r="JC12" s="147"/>
      <c r="JD12" s="147"/>
      <c r="JE12" s="147"/>
      <c r="JF12" s="147"/>
      <c r="JG12" s="147"/>
      <c r="JH12" s="147"/>
      <c r="JI12" s="147"/>
      <c r="JJ12" s="147"/>
      <c r="JK12" s="147"/>
      <c r="JL12" s="147"/>
      <c r="JM12" s="147"/>
      <c r="JN12" s="147"/>
      <c r="JO12" s="147"/>
      <c r="JP12" s="147"/>
      <c r="JQ12" s="147"/>
      <c r="JR12" s="147"/>
      <c r="JS12" s="147"/>
      <c r="JT12" s="147"/>
      <c r="JU12" s="147"/>
      <c r="JV12" s="147"/>
      <c r="JW12" s="147"/>
      <c r="JX12" s="147"/>
      <c r="JY12" s="147"/>
      <c r="JZ12" s="147"/>
      <c r="KA12" s="147"/>
      <c r="KB12" s="147"/>
      <c r="KC12" s="147"/>
      <c r="KD12" s="147"/>
      <c r="KE12" s="147"/>
      <c r="KF12" s="147"/>
      <c r="KG12" s="147"/>
      <c r="KH12" s="147"/>
      <c r="KI12" s="147"/>
      <c r="KJ12" s="147"/>
      <c r="KK12" s="147"/>
      <c r="KL12" s="147"/>
      <c r="KM12" s="147"/>
      <c r="KN12" s="147"/>
      <c r="KO12" s="147"/>
      <c r="KP12" s="147"/>
      <c r="KQ12" s="147"/>
      <c r="KR12" s="147"/>
      <c r="KS12" s="147"/>
      <c r="KT12" s="147"/>
      <c r="KU12" s="147"/>
      <c r="KV12" s="147"/>
      <c r="KW12" s="147"/>
      <c r="KX12" s="147"/>
      <c r="KY12" s="147"/>
      <c r="KZ12" s="147"/>
      <c r="LA12" s="147"/>
      <c r="LB12" s="147"/>
      <c r="LC12" s="147"/>
      <c r="LD12" s="147"/>
      <c r="LE12" s="147"/>
      <c r="LF12" s="147"/>
      <c r="LG12" s="147"/>
      <c r="LH12" s="147"/>
      <c r="LI12" s="147"/>
      <c r="LJ12" s="147"/>
      <c r="LK12" s="147"/>
      <c r="LL12" s="147"/>
      <c r="LM12" s="147"/>
      <c r="LN12" s="147"/>
      <c r="LO12" s="147"/>
      <c r="LP12" s="147"/>
      <c r="LQ12" s="147"/>
      <c r="LR12" s="147"/>
      <c r="LS12" s="147"/>
      <c r="LT12" s="147"/>
      <c r="LU12" s="147"/>
      <c r="LV12" s="147"/>
      <c r="LW12" s="147"/>
      <c r="LX12" s="147"/>
      <c r="LY12" s="147"/>
      <c r="LZ12" s="147"/>
      <c r="MA12" s="147"/>
      <c r="MB12" s="147"/>
      <c r="MC12" s="147"/>
      <c r="MD12" s="147"/>
      <c r="ME12" s="147"/>
      <c r="MF12" s="147"/>
      <c r="MG12" s="147"/>
      <c r="MH12" s="147"/>
      <c r="MI12" s="147"/>
      <c r="MJ12" s="147"/>
      <c r="MK12" s="147"/>
      <c r="ML12" s="147"/>
      <c r="MM12" s="147"/>
      <c r="MN12" s="147"/>
      <c r="MO12" s="147"/>
      <c r="MP12" s="147"/>
      <c r="MQ12" s="147"/>
      <c r="MR12" s="147"/>
      <c r="MS12" s="147"/>
      <c r="MT12" s="147"/>
      <c r="MU12" s="147"/>
      <c r="MV12" s="147"/>
      <c r="MW12" s="147"/>
      <c r="MX12" s="147"/>
      <c r="MY12" s="147"/>
      <c r="MZ12" s="147"/>
      <c r="NA12" s="147"/>
      <c r="NB12" s="147"/>
      <c r="NC12" s="147"/>
      <c r="ND12" s="147"/>
      <c r="NE12" s="147"/>
      <c r="NF12" s="147"/>
      <c r="NG12" s="147"/>
      <c r="NH12" s="147"/>
      <c r="NI12" s="147"/>
      <c r="NJ12" s="147"/>
      <c r="NK12" s="147"/>
      <c r="NL12" s="147"/>
      <c r="NM12" s="147"/>
      <c r="NN12" s="147"/>
      <c r="NO12" s="147"/>
      <c r="NP12" s="147"/>
      <c r="NQ12" s="147"/>
      <c r="NR12" s="147"/>
      <c r="NS12" s="147"/>
      <c r="NT12" s="147"/>
      <c r="NU12" s="147"/>
      <c r="NV12" s="147"/>
      <c r="NW12" s="147"/>
      <c r="NX12" s="147"/>
      <c r="NY12" s="147"/>
      <c r="NZ12" s="147"/>
      <c r="OA12" s="147"/>
      <c r="OB12" s="147"/>
      <c r="OC12" s="147"/>
      <c r="OD12" s="147"/>
      <c r="OE12" s="147"/>
      <c r="OF12" s="147"/>
      <c r="OG12" s="147"/>
      <c r="OH12" s="147"/>
      <c r="OI12" s="147"/>
      <c r="OJ12" s="147"/>
      <c r="OK12" s="147"/>
      <c r="OL12" s="147"/>
      <c r="OM12" s="147"/>
      <c r="ON12" s="147"/>
      <c r="OO12" s="147"/>
      <c r="OP12" s="147"/>
      <c r="OQ12" s="147"/>
      <c r="OR12" s="147"/>
      <c r="OS12" s="147"/>
      <c r="OT12" s="147"/>
      <c r="OU12" s="147"/>
      <c r="OV12" s="147"/>
      <c r="OW12" s="147"/>
      <c r="OX12" s="147"/>
      <c r="OY12" s="147"/>
      <c r="OZ12" s="147"/>
      <c r="PA12" s="147"/>
      <c r="PB12" s="147"/>
      <c r="PC12" s="147"/>
      <c r="PD12" s="147"/>
      <c r="PE12" s="147"/>
      <c r="PF12" s="147"/>
      <c r="PG12" s="147"/>
      <c r="PH12" s="147"/>
      <c r="PI12" s="147"/>
      <c r="PJ12" s="147"/>
      <c r="PK12" s="147"/>
      <c r="PL12" s="147"/>
      <c r="PM12" s="147"/>
      <c r="PN12" s="147"/>
      <c r="PO12" s="147"/>
      <c r="PP12" s="147"/>
      <c r="PQ12" s="147"/>
      <c r="PR12" s="147"/>
      <c r="PS12" s="147"/>
      <c r="PT12" s="147"/>
      <c r="PU12" s="147"/>
      <c r="PV12" s="147"/>
      <c r="PW12" s="147"/>
      <c r="PX12" s="147"/>
      <c r="PY12" s="147"/>
      <c r="PZ12" s="147"/>
      <c r="QA12" s="147"/>
      <c r="QB12" s="147"/>
      <c r="QC12" s="147"/>
      <c r="QD12" s="147"/>
      <c r="QE12" s="147"/>
      <c r="QF12" s="147"/>
      <c r="QG12" s="147"/>
      <c r="QH12" s="147"/>
      <c r="QI12" s="147"/>
      <c r="QJ12" s="147"/>
      <c r="QK12" s="147"/>
      <c r="QL12" s="147"/>
      <c r="QM12" s="147"/>
      <c r="QN12" s="147"/>
      <c r="QO12" s="147"/>
      <c r="QP12" s="147"/>
      <c r="QQ12" s="147"/>
      <c r="QR12" s="147"/>
      <c r="QS12" s="147"/>
      <c r="QT12" s="147"/>
      <c r="QU12" s="147"/>
      <c r="QV12" s="147"/>
      <c r="QW12" s="147"/>
      <c r="QX12" s="147"/>
      <c r="QY12" s="147"/>
      <c r="QZ12" s="147"/>
      <c r="RA12" s="147"/>
      <c r="RB12" s="147"/>
      <c r="RC12" s="147"/>
      <c r="RD12" s="147"/>
      <c r="RE12" s="147"/>
      <c r="RF12" s="147"/>
      <c r="RG12" s="147"/>
      <c r="RH12" s="147"/>
      <c r="RI12" s="147"/>
      <c r="RJ12" s="147"/>
      <c r="RK12" s="147"/>
      <c r="RL12" s="147"/>
      <c r="RM12" s="147"/>
      <c r="RN12" s="147"/>
      <c r="RO12" s="147"/>
      <c r="RP12" s="147"/>
      <c r="RQ12" s="147"/>
      <c r="RR12" s="147"/>
      <c r="RS12" s="147"/>
      <c r="RT12" s="147"/>
      <c r="RU12" s="147"/>
      <c r="RV12" s="147"/>
      <c r="RW12" s="147"/>
      <c r="RX12" s="147"/>
      <c r="RY12" s="147"/>
      <c r="RZ12" s="147"/>
      <c r="SA12" s="147"/>
      <c r="SB12" s="147"/>
      <c r="SC12" s="147"/>
      <c r="SD12" s="147"/>
      <c r="SE12" s="147"/>
      <c r="SF12" s="147"/>
      <c r="SG12" s="147"/>
      <c r="SH12" s="147"/>
      <c r="SI12" s="147"/>
      <c r="SJ12" s="147"/>
      <c r="SK12" s="147"/>
      <c r="SL12" s="147"/>
      <c r="SM12" s="147"/>
      <c r="SN12" s="147"/>
      <c r="SO12" s="147"/>
      <c r="SP12" s="147"/>
      <c r="SQ12" s="147"/>
      <c r="SR12" s="147"/>
      <c r="SS12" s="147"/>
      <c r="ST12" s="147"/>
      <c r="SU12" s="147"/>
      <c r="SV12" s="147"/>
      <c r="SW12" s="147"/>
      <c r="SX12" s="147"/>
      <c r="SY12" s="147"/>
      <c r="SZ12" s="147"/>
      <c r="TA12" s="147"/>
      <c r="TB12" s="147"/>
      <c r="TC12" s="147"/>
      <c r="TD12" s="147"/>
      <c r="TE12" s="147"/>
      <c r="TF12" s="147"/>
      <c r="TG12" s="147"/>
      <c r="TH12" s="147"/>
      <c r="TI12" s="147"/>
      <c r="TJ12" s="147"/>
      <c r="TK12" s="147"/>
      <c r="TL12" s="147"/>
      <c r="TM12" s="147"/>
      <c r="TN12" s="147"/>
      <c r="TO12" s="147"/>
      <c r="TP12" s="147"/>
      <c r="TQ12" s="147"/>
      <c r="TR12" s="147"/>
      <c r="TS12" s="147"/>
      <c r="TT12" s="147"/>
      <c r="TU12" s="147"/>
      <c r="TV12" s="147"/>
      <c r="TW12" s="147"/>
      <c r="TX12" s="147"/>
      <c r="TY12" s="147"/>
      <c r="TZ12" s="147"/>
      <c r="UA12" s="147"/>
      <c r="UB12" s="147"/>
      <c r="UC12" s="147"/>
      <c r="UD12" s="147"/>
      <c r="UE12" s="147"/>
      <c r="UF12" s="147"/>
      <c r="UG12" s="147"/>
      <c r="UH12" s="147"/>
      <c r="UI12" s="147"/>
      <c r="UJ12" s="147"/>
      <c r="UK12" s="147"/>
      <c r="UL12" s="147"/>
      <c r="UM12" s="147"/>
      <c r="UN12" s="147"/>
      <c r="UO12" s="147"/>
      <c r="UP12" s="147"/>
      <c r="UQ12" s="147"/>
      <c r="UR12" s="147"/>
      <c r="US12" s="147"/>
      <c r="UT12" s="147"/>
      <c r="UU12" s="147"/>
      <c r="UV12" s="147"/>
      <c r="UW12" s="147"/>
      <c r="UX12" s="147"/>
      <c r="UY12" s="147"/>
      <c r="UZ12" s="147"/>
      <c r="VA12" s="147"/>
      <c r="VB12" s="147"/>
      <c r="VC12" s="147"/>
      <c r="VD12" s="147"/>
      <c r="VE12" s="147"/>
      <c r="VF12" s="147"/>
      <c r="VG12" s="147"/>
      <c r="VH12" s="147"/>
      <c r="VI12" s="147"/>
      <c r="VJ12" s="147"/>
      <c r="VK12" s="147"/>
      <c r="VL12" s="147"/>
      <c r="VM12" s="147"/>
      <c r="VN12" s="147"/>
      <c r="VO12" s="147"/>
      <c r="VP12" s="147"/>
      <c r="VQ12" s="147"/>
      <c r="VR12" s="147"/>
      <c r="VS12" s="147"/>
      <c r="VT12" s="147"/>
      <c r="VU12" s="147"/>
      <c r="VV12" s="147"/>
      <c r="VW12" s="147"/>
      <c r="VX12" s="147"/>
      <c r="VY12" s="147"/>
      <c r="VZ12" s="147"/>
      <c r="WA12" s="147"/>
      <c r="WB12" s="147"/>
      <c r="WC12" s="147"/>
      <c r="WD12" s="147"/>
      <c r="WE12" s="147"/>
      <c r="WF12" s="147"/>
      <c r="WG12" s="147"/>
      <c r="WH12" s="147"/>
      <c r="WI12" s="147"/>
      <c r="WJ12" s="147"/>
      <c r="WK12" s="147"/>
      <c r="WL12" s="147"/>
      <c r="WM12" s="147"/>
      <c r="WN12" s="147"/>
      <c r="WO12" s="147"/>
      <c r="WP12" s="147"/>
      <c r="WQ12" s="147"/>
      <c r="WR12" s="147"/>
      <c r="WS12" s="147"/>
      <c r="WT12" s="147"/>
      <c r="WU12" s="147"/>
      <c r="WV12" s="147"/>
      <c r="WW12" s="147"/>
      <c r="WX12" s="147"/>
      <c r="WY12" s="147"/>
      <c r="WZ12" s="147"/>
      <c r="XA12" s="147"/>
      <c r="XB12" s="147"/>
      <c r="XC12" s="147"/>
      <c r="XD12" s="147"/>
      <c r="XE12" s="147"/>
      <c r="XF12" s="147"/>
      <c r="XG12" s="147"/>
      <c r="XH12" s="147"/>
      <c r="XI12" s="147"/>
      <c r="XJ12" s="147"/>
      <c r="XK12" s="147"/>
      <c r="XL12" s="147"/>
      <c r="XM12" s="147"/>
      <c r="XN12" s="147"/>
      <c r="XO12" s="147"/>
      <c r="XP12" s="147"/>
      <c r="XQ12" s="147"/>
      <c r="XR12" s="147"/>
      <c r="XS12" s="147"/>
      <c r="XT12" s="147"/>
      <c r="XU12" s="147"/>
      <c r="XV12" s="147"/>
      <c r="XW12" s="147"/>
      <c r="XX12" s="147"/>
      <c r="XY12" s="147"/>
      <c r="XZ12" s="147"/>
      <c r="YA12" s="147"/>
      <c r="YB12" s="147"/>
      <c r="YC12" s="147"/>
      <c r="YD12" s="147"/>
      <c r="YE12" s="147"/>
      <c r="YF12" s="147"/>
      <c r="YG12" s="147"/>
      <c r="YH12" s="147"/>
      <c r="YI12" s="147"/>
      <c r="YJ12" s="147"/>
      <c r="YK12" s="147"/>
      <c r="YL12" s="147"/>
      <c r="YM12" s="147"/>
      <c r="YN12" s="147"/>
      <c r="YO12" s="147"/>
      <c r="YP12" s="147"/>
      <c r="YQ12" s="147"/>
      <c r="YR12" s="147"/>
      <c r="YS12" s="147"/>
      <c r="YT12" s="147"/>
      <c r="YU12" s="147"/>
      <c r="YV12" s="147"/>
      <c r="YW12" s="147"/>
      <c r="YX12" s="147"/>
      <c r="YY12" s="147"/>
      <c r="YZ12" s="147"/>
      <c r="ZA12" s="147"/>
      <c r="ZB12" s="147"/>
      <c r="ZC12" s="147"/>
      <c r="ZD12" s="147"/>
      <c r="ZE12" s="147"/>
      <c r="ZF12" s="147"/>
      <c r="ZG12" s="147"/>
      <c r="ZH12" s="147"/>
      <c r="ZI12" s="147"/>
      <c r="ZJ12" s="147"/>
      <c r="ZK12" s="147"/>
      <c r="ZL12" s="147"/>
      <c r="ZM12" s="147"/>
      <c r="ZN12" s="147"/>
      <c r="ZO12" s="147"/>
      <c r="ZP12" s="147"/>
      <c r="ZQ12" s="147"/>
      <c r="ZR12" s="147"/>
      <c r="ZS12" s="147"/>
      <c r="ZT12" s="147"/>
      <c r="ZU12" s="147"/>
      <c r="ZV12" s="147"/>
      <c r="ZW12" s="147"/>
      <c r="ZX12" s="147"/>
      <c r="ZY12" s="147"/>
      <c r="ZZ12" s="147"/>
      <c r="AAA12" s="147"/>
      <c r="AAB12" s="147"/>
      <c r="AAC12" s="147"/>
      <c r="AAD12" s="147"/>
      <c r="AAE12" s="147"/>
      <c r="AAF12" s="147"/>
      <c r="AAG12" s="147"/>
      <c r="AAH12" s="147"/>
      <c r="AAI12" s="147"/>
      <c r="AAJ12" s="147"/>
      <c r="AAK12" s="147"/>
      <c r="AAL12" s="147"/>
      <c r="AAM12" s="147"/>
      <c r="AAN12" s="147"/>
      <c r="AAO12" s="147"/>
      <c r="AAP12" s="147"/>
      <c r="AAQ12" s="147"/>
      <c r="AAR12" s="147"/>
      <c r="AAS12" s="147"/>
      <c r="AAT12" s="147"/>
      <c r="AAU12" s="147"/>
      <c r="AAV12" s="147"/>
      <c r="AAW12" s="147"/>
      <c r="AAX12" s="147"/>
      <c r="AAY12" s="147"/>
      <c r="AAZ12" s="147"/>
      <c r="ABA12" s="147"/>
      <c r="ABB12" s="147"/>
      <c r="ABC12" s="147"/>
      <c r="ABD12" s="147"/>
      <c r="ABE12" s="147"/>
      <c r="ABF12" s="147"/>
      <c r="ABG12" s="147"/>
      <c r="ABH12" s="147"/>
      <c r="ABI12" s="147"/>
      <c r="ABJ12" s="147"/>
      <c r="ABK12" s="147"/>
      <c r="ABL12" s="147"/>
      <c r="ABM12" s="147"/>
      <c r="ABN12" s="147"/>
      <c r="ABO12" s="147"/>
      <c r="ABP12" s="147"/>
      <c r="ABQ12" s="147"/>
      <c r="ABR12" s="147"/>
      <c r="ABS12" s="147"/>
      <c r="ABT12" s="147"/>
      <c r="ABU12" s="147"/>
      <c r="ABV12" s="147"/>
      <c r="ABW12" s="147"/>
      <c r="ABX12" s="147"/>
      <c r="ABY12" s="147"/>
      <c r="ABZ12" s="147"/>
      <c r="ACA12" s="147"/>
      <c r="ACB12" s="147"/>
      <c r="ACC12" s="147"/>
      <c r="ACD12" s="147"/>
      <c r="ACE12" s="147"/>
      <c r="ACF12" s="147"/>
      <c r="ACG12" s="147"/>
      <c r="ACH12" s="147"/>
      <c r="ACI12" s="147"/>
      <c r="ACJ12" s="147"/>
      <c r="ACK12" s="147"/>
      <c r="ACL12" s="147"/>
      <c r="ACM12" s="147"/>
      <c r="ACN12" s="147"/>
      <c r="ACO12" s="147"/>
      <c r="ACP12" s="147"/>
      <c r="ACQ12" s="147"/>
      <c r="ACR12" s="147"/>
      <c r="ACS12" s="147"/>
      <c r="ACT12" s="147"/>
      <c r="ACU12" s="147"/>
      <c r="ACV12" s="147"/>
      <c r="ACW12" s="147"/>
      <c r="ACX12" s="147"/>
      <c r="ACY12" s="147"/>
      <c r="ACZ12" s="147"/>
      <c r="ADA12" s="147"/>
      <c r="ADB12" s="147"/>
      <c r="ADC12" s="147"/>
      <c r="ADD12" s="147"/>
      <c r="ADE12" s="147"/>
      <c r="ADF12" s="147"/>
      <c r="ADG12" s="147"/>
      <c r="ADH12" s="147"/>
      <c r="ADI12" s="147"/>
      <c r="ADJ12" s="147"/>
      <c r="ADK12" s="147"/>
      <c r="ADL12" s="147"/>
      <c r="ADM12" s="147"/>
      <c r="ADN12" s="147"/>
      <c r="ADO12" s="147"/>
      <c r="ADP12" s="147"/>
      <c r="ADQ12" s="147"/>
      <c r="ADR12" s="147"/>
      <c r="ADS12" s="147"/>
      <c r="ADT12" s="147"/>
      <c r="ADU12" s="147"/>
      <c r="ADV12" s="147"/>
      <c r="ADW12" s="147"/>
      <c r="ADX12" s="147"/>
      <c r="ADY12" s="147"/>
      <c r="ADZ12" s="147"/>
      <c r="AEA12" s="147"/>
      <c r="AEB12" s="147"/>
      <c r="AEC12" s="147"/>
      <c r="AED12" s="147"/>
      <c r="AEE12" s="147"/>
      <c r="AEF12" s="147"/>
      <c r="AEG12" s="147"/>
      <c r="AEH12" s="147"/>
      <c r="AEI12" s="147"/>
      <c r="AEJ12" s="147"/>
      <c r="AEK12" s="147"/>
      <c r="AEL12" s="147"/>
      <c r="AEM12" s="147"/>
      <c r="AEN12" s="147"/>
      <c r="AEO12" s="147"/>
      <c r="AEP12" s="147"/>
      <c r="AEQ12" s="147"/>
      <c r="AER12" s="147"/>
      <c r="AES12" s="147"/>
      <c r="AET12" s="147"/>
      <c r="AEU12" s="147"/>
      <c r="AEV12" s="147"/>
      <c r="AEW12" s="147"/>
      <c r="AEX12" s="147"/>
      <c r="AEY12" s="147"/>
      <c r="AEZ12" s="147"/>
      <c r="AFA12" s="147"/>
      <c r="AFB12" s="147"/>
      <c r="AFC12" s="147"/>
      <c r="AFD12" s="147"/>
      <c r="AFE12" s="147"/>
      <c r="AFF12" s="147"/>
      <c r="AFG12" s="147"/>
      <c r="AFH12" s="147"/>
      <c r="AFI12" s="147"/>
      <c r="AFJ12" s="147"/>
      <c r="AFK12" s="147"/>
      <c r="AFL12" s="147"/>
      <c r="AFM12" s="147"/>
      <c r="AFN12" s="147"/>
      <c r="AFO12" s="147"/>
      <c r="AFP12" s="147"/>
      <c r="AFQ12" s="147"/>
      <c r="AFR12" s="147"/>
      <c r="AFS12" s="147"/>
      <c r="AFT12" s="147"/>
      <c r="AFU12" s="147"/>
      <c r="AFV12" s="147"/>
      <c r="AFW12" s="147"/>
      <c r="AFX12" s="147"/>
      <c r="AFY12" s="147"/>
      <c r="AFZ12" s="147"/>
      <c r="AGA12" s="147"/>
      <c r="AGB12" s="147"/>
      <c r="AGC12" s="147"/>
      <c r="AGD12" s="147"/>
      <c r="AGE12" s="147"/>
      <c r="AGF12" s="147"/>
      <c r="AGG12" s="147"/>
      <c r="AGH12" s="147"/>
      <c r="AGI12" s="147"/>
      <c r="AGJ12" s="147"/>
      <c r="AGK12" s="147"/>
      <c r="AGL12" s="147"/>
      <c r="AGM12" s="147"/>
      <c r="AGN12" s="147"/>
      <c r="AGO12" s="147"/>
      <c r="AGP12" s="147"/>
      <c r="AGQ12" s="147"/>
      <c r="AGR12" s="147"/>
    </row>
    <row r="13" spans="1:957" x14ac:dyDescent="0.25">
      <c r="A13" s="142" t="s">
        <v>24</v>
      </c>
      <c r="B13" s="150" t="s">
        <v>26</v>
      </c>
    </row>
    <row r="14" spans="1:957" x14ac:dyDescent="0.25">
      <c r="B14" s="154" t="s">
        <v>25</v>
      </c>
    </row>
    <row r="17" spans="1:19" x14ac:dyDescent="0.25">
      <c r="A17" s="143" t="s">
        <v>42</v>
      </c>
    </row>
    <row r="18" spans="1:19" x14ac:dyDescent="0.25">
      <c r="A18" s="145" t="s">
        <v>23</v>
      </c>
      <c r="B18" s="219" t="s">
        <v>107</v>
      </c>
      <c r="C18" s="219"/>
      <c r="D18" s="219"/>
      <c r="E18" s="219"/>
      <c r="F18" s="219"/>
      <c r="G18" s="219"/>
      <c r="H18" s="219"/>
      <c r="I18" s="219"/>
      <c r="J18" s="219"/>
      <c r="K18" s="219"/>
      <c r="L18" s="219"/>
      <c r="M18" s="219"/>
      <c r="N18" s="219"/>
      <c r="O18" s="219"/>
      <c r="P18" s="219"/>
    </row>
    <row r="19" spans="1:19" s="157" customFormat="1" ht="15.75" customHeight="1" x14ac:dyDescent="0.25">
      <c r="A19" s="144"/>
      <c r="B19" s="125" t="s">
        <v>108</v>
      </c>
      <c r="C19" s="22"/>
      <c r="D19" s="22"/>
      <c r="E19" s="155"/>
      <c r="F19" s="155"/>
      <c r="G19" s="155"/>
      <c r="H19" s="155"/>
      <c r="I19" s="155"/>
      <c r="J19" s="155"/>
      <c r="K19" s="155"/>
      <c r="L19" s="156"/>
      <c r="M19" s="156"/>
      <c r="N19" s="156"/>
      <c r="O19" s="156"/>
      <c r="P19" s="156"/>
      <c r="Q19" s="27"/>
      <c r="R19" s="27"/>
      <c r="S19" s="27"/>
    </row>
    <row r="20" spans="1:19" x14ac:dyDescent="0.25">
      <c r="A20" s="142" t="s">
        <v>24</v>
      </c>
      <c r="B20" s="150" t="s">
        <v>26</v>
      </c>
    </row>
    <row r="21" spans="1:19" x14ac:dyDescent="0.25">
      <c r="B21" s="151" t="s">
        <v>25</v>
      </c>
    </row>
  </sheetData>
  <mergeCells count="3">
    <mergeCell ref="B11:N11"/>
    <mergeCell ref="B4:P4"/>
    <mergeCell ref="B18:P18"/>
  </mergeCells>
  <hyperlinks>
    <hyperlink ref="A3" location="'ISS Daily Infographic_Data'!A1" display="Sheet &quot;ISS Daily Infographic Data&quot;."/>
    <hyperlink ref="B7" r:id="rId1"/>
    <hyperlink ref="A10" location="'ISS Daily Infographic_Data'!A1" display="Sheet &quot;ISS Daily Infographic Data&quot;."/>
    <hyperlink ref="B14" r:id="rId2"/>
    <hyperlink ref="A17" location="'ISS Daily Infographic_Data'!A1" display="Sheet &quot;ISS Daily Infographic Data&quot;."/>
    <hyperlink ref="B21" r:id="rId3"/>
  </hyperlinks>
  <pageMargins left="0.7" right="0.7" top="0.75" bottom="0.75" header="0.3" footer="0.3"/>
  <pageSetup paperSize="9" orientation="portrait"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Y30"/>
  <sheetViews>
    <sheetView topLeftCell="A3" zoomScale="80" zoomScaleNormal="80" workbookViewId="0">
      <pane xSplit="1" topLeftCell="B1" activePane="topRight" state="frozen"/>
      <selection activeCell="A6" sqref="A6"/>
      <selection pane="topRight" activeCell="B28" sqref="B28"/>
    </sheetView>
  </sheetViews>
  <sheetFormatPr baseColWidth="10" defaultRowHeight="15.75" x14ac:dyDescent="0.25"/>
  <cols>
    <col min="1" max="1" width="11" style="11"/>
    <col min="2" max="2" width="9.25" style="11" customWidth="1"/>
    <col min="3" max="3" width="7.75" style="11" customWidth="1"/>
    <col min="4" max="4" width="9.5" style="11" customWidth="1"/>
    <col min="5" max="5" width="4.75" style="11" customWidth="1"/>
    <col min="6" max="6" width="9.5" style="11" customWidth="1"/>
    <col min="7" max="7" width="4.75" style="11" customWidth="1"/>
    <col min="8" max="8" width="16.5" style="187" bestFit="1" customWidth="1"/>
    <col min="9" max="9" width="5.875" style="187" bestFit="1" customWidth="1"/>
    <col min="10" max="10" width="6.875" style="187" bestFit="1" customWidth="1"/>
    <col min="11" max="11" width="5.875" style="187" bestFit="1" customWidth="1"/>
    <col min="12" max="12" width="8" style="187" bestFit="1" customWidth="1"/>
    <col min="13" max="13" width="9" style="187" bestFit="1" customWidth="1"/>
    <col min="14" max="14" width="5.875" style="187" bestFit="1" customWidth="1"/>
    <col min="15" max="15" width="16.5" style="187" bestFit="1" customWidth="1"/>
    <col min="16" max="16" width="5.875" style="187" bestFit="1" customWidth="1"/>
    <col min="17" max="17" width="6.875" style="187" bestFit="1" customWidth="1"/>
    <col min="18" max="18" width="5.875" style="187" bestFit="1" customWidth="1"/>
    <col min="19" max="19" width="8" style="187" bestFit="1" customWidth="1"/>
    <col min="20" max="20" width="9" style="187" bestFit="1" customWidth="1"/>
    <col min="21" max="21" width="5.875" style="187" bestFit="1" customWidth="1"/>
    <col min="22" max="22" width="6.875" style="187" bestFit="1" customWidth="1"/>
    <col min="23" max="23" width="5.875" style="187" bestFit="1" customWidth="1"/>
    <col min="24" max="24" width="6.875" style="187" bestFit="1" customWidth="1"/>
    <col min="25" max="25" width="5.875" style="187" bestFit="1" customWidth="1"/>
    <col min="26" max="26" width="8" style="187" bestFit="1" customWidth="1"/>
    <col min="27" max="27" width="9" style="187" bestFit="1" customWidth="1"/>
    <col min="28" max="28" width="5.875" style="187" bestFit="1" customWidth="1"/>
    <col min="29" max="29" width="6.875" style="187" bestFit="1" customWidth="1"/>
    <col min="30" max="30" width="5.875" style="187" bestFit="1" customWidth="1"/>
    <col min="31" max="31" width="6.875" style="187" bestFit="1" customWidth="1"/>
    <col min="32" max="32" width="5.875" style="187" bestFit="1" customWidth="1"/>
    <col min="33" max="33" width="8" style="187" bestFit="1" customWidth="1"/>
    <col min="34" max="34" width="9" style="187" bestFit="1" customWidth="1"/>
    <col min="35" max="35" width="5.875" style="187" bestFit="1" customWidth="1"/>
    <col min="36" max="36" width="6.875" style="187" bestFit="1" customWidth="1"/>
    <col min="37" max="37" width="5.875" style="187" bestFit="1" customWidth="1"/>
    <col min="38" max="38" width="6.875" style="187" bestFit="1" customWidth="1"/>
    <col min="39" max="39" width="5.875" style="187" bestFit="1" customWidth="1"/>
    <col min="40" max="40" width="8" style="187" bestFit="1" customWidth="1"/>
    <col min="41" max="41" width="9" style="187" bestFit="1" customWidth="1"/>
    <col min="42" max="42" width="5.875" style="187" bestFit="1" customWidth="1"/>
    <col min="43" max="43" width="6.875" style="187" bestFit="1" customWidth="1"/>
    <col min="44" max="44" width="5.875" style="187" bestFit="1" customWidth="1"/>
    <col min="45" max="45" width="6.875" style="187" bestFit="1" customWidth="1"/>
    <col min="46" max="46" width="5.875" style="187" bestFit="1" customWidth="1"/>
    <col min="47" max="47" width="8" style="187" bestFit="1" customWidth="1"/>
    <col min="48" max="48" width="9" style="187" bestFit="1" customWidth="1"/>
    <col min="49" max="49" width="5.875" style="187" bestFit="1" customWidth="1"/>
    <col min="50" max="50" width="6.875" style="187" bestFit="1" customWidth="1"/>
    <col min="51" max="51" width="5.875" style="187" bestFit="1" customWidth="1"/>
    <col min="52" max="52" width="6.875" style="187" bestFit="1" customWidth="1"/>
    <col min="53" max="53" width="5.875" style="187" bestFit="1" customWidth="1"/>
    <col min="54" max="54" width="8" style="187" bestFit="1" customWidth="1"/>
    <col min="55" max="55" width="9" style="187" bestFit="1" customWidth="1"/>
    <col min="56" max="56" width="5.875" style="187" bestFit="1" customWidth="1"/>
    <col min="57" max="57" width="6.875" style="187" bestFit="1" customWidth="1"/>
    <col min="58" max="58" width="5.875" style="187" bestFit="1" customWidth="1"/>
    <col min="59" max="59" width="6.875" style="187" bestFit="1" customWidth="1"/>
    <col min="60" max="60" width="5.875" style="187" bestFit="1" customWidth="1"/>
    <col min="61" max="61" width="8" style="187" bestFit="1" customWidth="1"/>
    <col min="62" max="62" width="9" style="187" bestFit="1" customWidth="1"/>
    <col min="63" max="63" width="5.875" style="187" bestFit="1" customWidth="1"/>
    <col min="64" max="64" width="6.875" style="187" bestFit="1" customWidth="1"/>
    <col min="65" max="65" width="5.875" style="187" bestFit="1" customWidth="1"/>
    <col min="66" max="66" width="6.875" style="187" bestFit="1" customWidth="1"/>
    <col min="67" max="67" width="5.875" style="187" bestFit="1" customWidth="1"/>
    <col min="68" max="68" width="8" style="187" bestFit="1" customWidth="1"/>
    <col min="69" max="69" width="9" style="187" bestFit="1" customWidth="1"/>
    <col min="70" max="72" width="5.875" style="187" bestFit="1" customWidth="1"/>
    <col min="73" max="73" width="6.5" style="187" bestFit="1" customWidth="1"/>
    <col min="74" max="74" width="5.875" style="187" bestFit="1" customWidth="1"/>
    <col min="75" max="75" width="8" style="187" bestFit="1" customWidth="1"/>
    <col min="76" max="76" width="9" style="187" bestFit="1" customWidth="1"/>
    <col min="77" max="79" width="5.875" style="187" bestFit="1" customWidth="1"/>
    <col min="80" max="80" width="6.5" style="187" bestFit="1" customWidth="1"/>
    <col min="81" max="81" width="5.875" style="187" bestFit="1" customWidth="1"/>
    <col min="82" max="82" width="8" style="187" bestFit="1" customWidth="1"/>
    <col min="83" max="83" width="9" style="187" bestFit="1" customWidth="1"/>
    <col min="84" max="84" width="5.875" style="187" bestFit="1" customWidth="1"/>
    <col min="85" max="85" width="4.875" style="187" bestFit="1" customWidth="1"/>
    <col min="86" max="86" width="5.875" style="187" bestFit="1" customWidth="1"/>
    <col min="87" max="87" width="6.5" style="187" bestFit="1" customWidth="1"/>
    <col min="88" max="88" width="5.875" style="187" bestFit="1" customWidth="1"/>
    <col min="89" max="89" width="8" style="187" bestFit="1" customWidth="1"/>
    <col min="90" max="90" width="9" style="187" bestFit="1" customWidth="1"/>
    <col min="91" max="91" width="5.875" style="187" bestFit="1" customWidth="1"/>
    <col min="92" max="92" width="4.875" style="187" bestFit="1" customWidth="1"/>
    <col min="93" max="93" width="5.875" style="187" bestFit="1" customWidth="1"/>
    <col min="94" max="94" width="6.5" style="187" bestFit="1" customWidth="1"/>
    <col min="95" max="95" width="5.875" style="187" bestFit="1" customWidth="1"/>
    <col min="96" max="96" width="8" style="187" bestFit="1" customWidth="1"/>
    <col min="97" max="97" width="9" style="187" bestFit="1" customWidth="1"/>
    <col min="98" max="98" width="5.875" style="187" bestFit="1" customWidth="1"/>
    <col min="99" max="99" width="4.875" style="187" bestFit="1" customWidth="1"/>
    <col min="100" max="100" width="5.875" style="187" bestFit="1" customWidth="1"/>
    <col min="101" max="101" width="6.5" style="187" bestFit="1" customWidth="1"/>
    <col min="102" max="102" width="5.875" style="187" bestFit="1" customWidth="1"/>
    <col min="103" max="103" width="8" style="187" bestFit="1" customWidth="1"/>
    <col min="104" max="104" width="9" style="187" bestFit="1" customWidth="1"/>
    <col min="105" max="105" width="5.875" style="187" bestFit="1" customWidth="1"/>
    <col min="106" max="106" width="4.875" style="187" bestFit="1" customWidth="1"/>
    <col min="107" max="107" width="5.875" style="187" bestFit="1" customWidth="1"/>
    <col min="108" max="108" width="6.5" style="187" bestFit="1" customWidth="1"/>
    <col min="109" max="109" width="5.875" style="187" bestFit="1" customWidth="1"/>
    <col min="110" max="110" width="8" style="187" bestFit="1" customWidth="1"/>
    <col min="111" max="111" width="9" style="187" bestFit="1" customWidth="1"/>
    <col min="112" max="112" width="5.875" style="187" bestFit="1" customWidth="1"/>
    <col min="113" max="113" width="4.875" style="187" bestFit="1" customWidth="1"/>
    <col min="114" max="114" width="5.875" style="187" bestFit="1" customWidth="1"/>
    <col min="115" max="115" width="6.5" style="187" bestFit="1" customWidth="1"/>
    <col min="116" max="116" width="5.875" style="187" bestFit="1" customWidth="1"/>
    <col min="117" max="117" width="8" style="187" bestFit="1" customWidth="1"/>
    <col min="118" max="118" width="9" style="187" bestFit="1" customWidth="1"/>
    <col min="119" max="119" width="5.875" style="187" bestFit="1" customWidth="1"/>
    <col min="120" max="120" width="4.875" style="187" bestFit="1" customWidth="1"/>
    <col min="121" max="121" width="4" style="187" bestFit="1" customWidth="1"/>
    <col min="122" max="122" width="6.5" style="187" bestFit="1" customWidth="1"/>
    <col min="123" max="123" width="5.875" style="187" bestFit="1" customWidth="1"/>
    <col min="124" max="124" width="8" style="187" bestFit="1" customWidth="1"/>
    <col min="125" max="125" width="9" style="187" bestFit="1" customWidth="1"/>
    <col min="126" max="126" width="5.875" style="187" bestFit="1" customWidth="1"/>
    <col min="127" max="127" width="4.875" style="187" bestFit="1" customWidth="1"/>
    <col min="128" max="128" width="4" style="187" bestFit="1" customWidth="1"/>
    <col min="129" max="129" width="6.5" style="187" bestFit="1" customWidth="1"/>
    <col min="130" max="130" width="5.875" style="187" bestFit="1" customWidth="1"/>
    <col min="131" max="131" width="8" style="187" bestFit="1" customWidth="1"/>
    <col min="132" max="132" width="9" style="187" bestFit="1" customWidth="1"/>
    <col min="133" max="133" width="5.875" style="187" bestFit="1" customWidth="1"/>
    <col min="134" max="134" width="4.875" style="187" bestFit="1" customWidth="1"/>
    <col min="135" max="135" width="4" style="187" bestFit="1" customWidth="1"/>
    <col min="136" max="136" width="6.5" style="187" bestFit="1" customWidth="1"/>
    <col min="137" max="137" width="4" style="187" bestFit="1" customWidth="1"/>
    <col min="138" max="138" width="8" style="187" bestFit="1" customWidth="1"/>
    <col min="139" max="139" width="9" style="187" bestFit="1" customWidth="1"/>
    <col min="140" max="140" width="4" style="187" bestFit="1" customWidth="1"/>
    <col min="141" max="1008" width="11" style="11"/>
  </cols>
  <sheetData>
    <row r="1" spans="1:1013" s="3" customFormat="1" ht="18.75" x14ac:dyDescent="0.3">
      <c r="A1" s="1" t="s">
        <v>83</v>
      </c>
      <c r="B1" s="2"/>
      <c r="C1" s="2"/>
      <c r="D1" s="2"/>
      <c r="E1" s="2"/>
      <c r="F1" s="2"/>
      <c r="G1" s="2"/>
      <c r="H1" s="183"/>
      <c r="I1" s="183"/>
      <c r="J1" s="183"/>
      <c r="K1" s="183"/>
      <c r="L1" s="183"/>
      <c r="M1" s="183"/>
      <c r="N1" s="183"/>
      <c r="O1" s="183"/>
      <c r="P1" s="183"/>
      <c r="Q1" s="183"/>
      <c r="R1" s="183"/>
      <c r="S1" s="183"/>
      <c r="T1" s="183"/>
      <c r="U1" s="183"/>
      <c r="V1" s="183"/>
      <c r="W1" s="183"/>
      <c r="X1" s="183"/>
      <c r="Y1" s="183"/>
      <c r="Z1" s="183"/>
      <c r="AA1" s="183"/>
      <c r="AB1" s="183"/>
      <c r="AC1" s="183"/>
      <c r="AD1" s="183"/>
      <c r="AE1" s="183"/>
      <c r="AF1" s="183"/>
      <c r="AG1" s="183"/>
      <c r="AH1" s="183"/>
      <c r="AI1" s="183"/>
      <c r="AJ1" s="183"/>
      <c r="AK1" s="183"/>
      <c r="AL1" s="183"/>
      <c r="AM1" s="183"/>
      <c r="AN1" s="183"/>
      <c r="AO1" s="183"/>
      <c r="AP1" s="183"/>
      <c r="AQ1" s="183"/>
      <c r="AR1" s="183"/>
      <c r="AS1" s="183"/>
      <c r="AT1" s="183"/>
      <c r="AU1" s="183"/>
      <c r="AV1" s="183"/>
      <c r="AW1" s="183"/>
      <c r="AX1" s="183"/>
      <c r="AY1" s="183"/>
      <c r="AZ1" s="183"/>
      <c r="BA1" s="183"/>
      <c r="BB1" s="183"/>
      <c r="BC1" s="183"/>
      <c r="BD1" s="183"/>
      <c r="BE1" s="183"/>
      <c r="BF1" s="183"/>
      <c r="BG1" s="183"/>
      <c r="BH1" s="183"/>
      <c r="BI1" s="183"/>
      <c r="BJ1" s="183"/>
      <c r="BK1" s="183"/>
      <c r="BL1" s="183"/>
      <c r="BM1" s="183"/>
      <c r="BN1" s="183"/>
      <c r="BO1" s="183"/>
      <c r="BP1" s="183"/>
      <c r="BQ1" s="183"/>
      <c r="BR1" s="183"/>
      <c r="BS1" s="183"/>
      <c r="BT1" s="183"/>
      <c r="BU1" s="183"/>
      <c r="BV1" s="183"/>
      <c r="BW1" s="183"/>
      <c r="BX1" s="183"/>
      <c r="BY1" s="183"/>
      <c r="BZ1" s="183"/>
      <c r="CA1" s="183"/>
      <c r="CB1" s="183"/>
      <c r="CC1" s="183"/>
      <c r="CD1" s="183"/>
      <c r="CE1" s="183"/>
      <c r="CF1" s="183"/>
      <c r="CG1" s="183"/>
      <c r="CH1" s="183"/>
      <c r="CI1" s="183"/>
      <c r="CJ1" s="183"/>
      <c r="CK1" s="183"/>
      <c r="CL1" s="183"/>
      <c r="CM1" s="183"/>
      <c r="CN1" s="183"/>
      <c r="CO1" s="183"/>
      <c r="CP1" s="183"/>
      <c r="CQ1" s="183"/>
      <c r="CR1" s="183"/>
      <c r="CS1" s="183"/>
      <c r="CT1" s="183"/>
      <c r="CU1" s="183"/>
      <c r="CV1" s="183"/>
      <c r="CW1" s="183"/>
      <c r="CX1" s="183"/>
      <c r="CY1" s="183"/>
      <c r="CZ1" s="183"/>
      <c r="DA1" s="183"/>
      <c r="DB1" s="183"/>
      <c r="DC1" s="183"/>
      <c r="DD1" s="183"/>
      <c r="DE1" s="183"/>
      <c r="DF1" s="183"/>
      <c r="DG1" s="183"/>
      <c r="DH1" s="183"/>
      <c r="DI1" s="183"/>
      <c r="DJ1" s="183"/>
      <c r="DK1" s="183"/>
      <c r="DL1" s="183"/>
      <c r="DM1" s="183"/>
      <c r="DN1" s="183"/>
      <c r="DO1" s="183"/>
      <c r="DP1" s="183"/>
      <c r="DQ1" s="183"/>
      <c r="DR1" s="183"/>
      <c r="DS1" s="183"/>
      <c r="DT1" s="183"/>
      <c r="DU1" s="183"/>
      <c r="DV1" s="183"/>
      <c r="DW1" s="183"/>
      <c r="DX1" s="183"/>
      <c r="DY1" s="183"/>
      <c r="DZ1" s="183"/>
      <c r="EA1" s="183"/>
      <c r="EB1" s="183"/>
      <c r="EC1" s="183"/>
      <c r="ED1" s="183"/>
      <c r="EE1" s="183"/>
      <c r="EF1" s="183"/>
      <c r="EG1" s="183"/>
      <c r="EH1" s="183"/>
      <c r="EI1" s="183"/>
      <c r="EJ1" s="183"/>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row>
    <row r="2" spans="1:1013" s="6" customFormat="1" ht="12.75" x14ac:dyDescent="0.2">
      <c r="A2" s="5" t="s">
        <v>49</v>
      </c>
      <c r="B2" s="5"/>
      <c r="C2" s="5"/>
      <c r="D2" s="5"/>
      <c r="E2" s="5"/>
      <c r="F2" s="5"/>
      <c r="G2" s="5"/>
      <c r="H2" s="184"/>
      <c r="I2" s="184"/>
      <c r="J2" s="184"/>
      <c r="K2" s="184"/>
      <c r="L2" s="184"/>
      <c r="M2" s="184"/>
      <c r="N2" s="184"/>
      <c r="O2" s="184"/>
      <c r="P2" s="184"/>
      <c r="Q2" s="184"/>
      <c r="R2" s="184"/>
      <c r="S2" s="184"/>
      <c r="T2" s="184"/>
      <c r="U2" s="184"/>
      <c r="V2" s="184"/>
      <c r="W2" s="184"/>
      <c r="X2" s="184"/>
      <c r="Y2" s="184"/>
      <c r="Z2" s="184"/>
      <c r="AA2" s="184"/>
      <c r="AB2" s="184"/>
      <c r="AC2" s="184"/>
      <c r="AD2" s="184"/>
      <c r="AE2" s="184"/>
      <c r="AF2" s="184"/>
      <c r="AG2" s="184"/>
      <c r="AH2" s="184"/>
      <c r="AI2" s="184"/>
      <c r="AJ2" s="184"/>
      <c r="AK2" s="184"/>
      <c r="AL2" s="184"/>
      <c r="AM2" s="184"/>
      <c r="AN2" s="184"/>
      <c r="AO2" s="184"/>
      <c r="AP2" s="184"/>
      <c r="AQ2" s="47"/>
      <c r="AR2" s="47"/>
      <c r="AS2" s="47"/>
      <c r="AT2" s="47"/>
      <c r="AU2" s="47"/>
      <c r="AV2" s="184"/>
      <c r="AW2" s="47"/>
      <c r="AX2" s="47"/>
      <c r="AY2" s="47"/>
      <c r="AZ2" s="47"/>
      <c r="BA2" s="47"/>
      <c r="BB2" s="47"/>
      <c r="BC2" s="184"/>
      <c r="BD2" s="47"/>
      <c r="BE2" s="47"/>
      <c r="BF2" s="47"/>
      <c r="BG2" s="47"/>
      <c r="BH2" s="47"/>
      <c r="BI2" s="47"/>
      <c r="BJ2" s="184"/>
      <c r="BK2" s="47"/>
      <c r="BL2" s="47"/>
      <c r="BM2" s="47"/>
      <c r="BN2" s="47"/>
      <c r="BO2" s="47"/>
      <c r="BP2" s="47"/>
      <c r="BQ2" s="184"/>
      <c r="BR2" s="47"/>
      <c r="BS2" s="47"/>
      <c r="BT2" s="47"/>
      <c r="BU2" s="47"/>
      <c r="BV2" s="47"/>
      <c r="BW2" s="47"/>
      <c r="BX2" s="184"/>
      <c r="BY2" s="47"/>
      <c r="BZ2" s="47"/>
      <c r="CA2" s="47"/>
      <c r="CB2" s="47"/>
      <c r="CC2" s="47"/>
      <c r="CD2" s="47"/>
      <c r="CE2" s="184"/>
      <c r="CF2" s="47"/>
      <c r="CG2" s="47"/>
      <c r="CH2" s="47"/>
      <c r="CI2" s="47"/>
      <c r="CJ2" s="47"/>
      <c r="CK2" s="47"/>
      <c r="CL2" s="184"/>
      <c r="CM2" s="47"/>
      <c r="CN2" s="47"/>
      <c r="CO2" s="47"/>
      <c r="CP2" s="47"/>
      <c r="CQ2" s="47"/>
      <c r="CR2" s="47"/>
      <c r="CS2" s="184"/>
      <c r="CT2" s="47"/>
      <c r="CU2" s="47"/>
      <c r="CV2" s="47"/>
      <c r="CW2" s="47"/>
      <c r="CX2" s="47"/>
      <c r="CY2" s="47"/>
      <c r="CZ2" s="184"/>
      <c r="DA2" s="47"/>
      <c r="DB2" s="48"/>
      <c r="DC2" s="48"/>
      <c r="DD2" s="48"/>
      <c r="DE2" s="48"/>
      <c r="DF2" s="48"/>
      <c r="DG2" s="184"/>
      <c r="DH2" s="48"/>
      <c r="DI2" s="48"/>
      <c r="DJ2" s="48"/>
      <c r="DK2" s="48"/>
      <c r="DL2" s="48"/>
      <c r="DM2" s="48"/>
      <c r="DN2" s="184"/>
      <c r="DO2" s="185"/>
      <c r="DP2" s="185"/>
      <c r="DQ2" s="185"/>
      <c r="DR2" s="185"/>
      <c r="DS2" s="185"/>
      <c r="DT2" s="185"/>
      <c r="DU2" s="184"/>
      <c r="DV2" s="185"/>
      <c r="DW2" s="185"/>
      <c r="DX2" s="185"/>
      <c r="DY2" s="185"/>
      <c r="DZ2" s="185"/>
      <c r="EA2" s="185"/>
      <c r="EB2" s="184"/>
      <c r="EC2" s="185"/>
      <c r="ED2" s="185"/>
      <c r="EE2" s="185"/>
      <c r="EF2" s="185"/>
      <c r="EG2" s="185"/>
      <c r="EH2" s="185"/>
      <c r="EI2" s="184"/>
      <c r="EJ2" s="185"/>
      <c r="ES2" s="5"/>
      <c r="ET2" s="5"/>
      <c r="EU2" s="5"/>
      <c r="EV2" s="5"/>
      <c r="EW2" s="5"/>
      <c r="EX2" s="5"/>
      <c r="EY2" s="5"/>
      <c r="EZ2" s="5"/>
      <c r="FA2" s="5"/>
      <c r="FB2" s="5"/>
      <c r="FC2" s="5"/>
      <c r="FD2" s="5"/>
      <c r="FE2" s="5"/>
      <c r="FF2" s="5"/>
      <c r="FG2" s="5"/>
      <c r="FH2" s="5"/>
      <c r="FI2" s="5"/>
      <c r="FJ2" s="5"/>
      <c r="FK2" s="5"/>
      <c r="FL2" s="5"/>
      <c r="FM2" s="5"/>
      <c r="FN2" s="5"/>
      <c r="FO2" s="5"/>
      <c r="FP2" s="5"/>
      <c r="FQ2" s="5"/>
      <c r="FR2" s="5"/>
      <c r="FS2" s="5"/>
      <c r="FT2" s="5"/>
      <c r="FU2" s="5"/>
      <c r="FV2" s="5"/>
      <c r="FW2" s="5"/>
      <c r="FX2" s="5"/>
      <c r="FY2" s="5"/>
      <c r="FZ2" s="5"/>
      <c r="GA2" s="5"/>
      <c r="GB2" s="5"/>
      <c r="GC2" s="5"/>
      <c r="GD2" s="5"/>
      <c r="GE2" s="5"/>
      <c r="GF2" s="5"/>
      <c r="GG2" s="5"/>
      <c r="GH2" s="5"/>
      <c r="GI2" s="5"/>
      <c r="GJ2" s="5"/>
      <c r="GK2" s="5"/>
      <c r="GL2" s="5"/>
      <c r="GM2" s="5"/>
      <c r="GN2" s="5"/>
      <c r="GO2" s="5"/>
      <c r="GP2" s="5"/>
      <c r="GQ2" s="5"/>
      <c r="GR2" s="5"/>
      <c r="GS2" s="5"/>
      <c r="GT2" s="5"/>
      <c r="GU2" s="5"/>
      <c r="GV2" s="5"/>
      <c r="GW2" s="5"/>
      <c r="GX2" s="5"/>
      <c r="GY2" s="5"/>
      <c r="GZ2" s="5"/>
      <c r="HA2" s="5"/>
      <c r="HB2" s="5"/>
      <c r="HC2" s="5"/>
      <c r="HD2" s="5"/>
      <c r="HE2" s="5"/>
      <c r="HF2" s="5"/>
      <c r="HG2" s="5"/>
      <c r="HH2" s="5"/>
      <c r="HI2" s="5"/>
      <c r="HJ2" s="5"/>
      <c r="HK2" s="5"/>
      <c r="HL2" s="5"/>
      <c r="HM2" s="5"/>
      <c r="HN2" s="5"/>
      <c r="HO2" s="5"/>
      <c r="HP2" s="5"/>
      <c r="HQ2" s="5"/>
      <c r="HR2" s="5"/>
      <c r="HS2" s="5"/>
      <c r="HT2" s="5"/>
      <c r="HU2" s="5"/>
      <c r="HV2" s="5"/>
      <c r="HW2" s="5"/>
      <c r="HX2" s="5"/>
      <c r="HY2" s="5"/>
      <c r="HZ2" s="5"/>
      <c r="IA2" s="5"/>
      <c r="IB2" s="5"/>
      <c r="IC2" s="5"/>
      <c r="ID2" s="5"/>
      <c r="IE2" s="5"/>
      <c r="IF2" s="5"/>
      <c r="IG2" s="5"/>
      <c r="IH2" s="5"/>
      <c r="II2" s="5"/>
      <c r="IJ2" s="5"/>
      <c r="IK2" s="5"/>
      <c r="IL2" s="5"/>
      <c r="IM2" s="5"/>
      <c r="IN2" s="5"/>
      <c r="IO2" s="5"/>
      <c r="IP2" s="5"/>
      <c r="IQ2" s="5"/>
      <c r="IR2" s="5"/>
      <c r="IS2" s="5"/>
      <c r="IT2" s="5"/>
      <c r="IU2" s="5"/>
      <c r="IV2" s="5"/>
      <c r="IW2" s="5"/>
      <c r="IX2" s="5"/>
      <c r="IY2" s="5"/>
      <c r="IZ2" s="5"/>
      <c r="JA2" s="5"/>
      <c r="JB2" s="5"/>
      <c r="JC2" s="5"/>
      <c r="JD2" s="5"/>
      <c r="JE2" s="5"/>
      <c r="JF2" s="5"/>
      <c r="JG2" s="5"/>
      <c r="JH2" s="5"/>
      <c r="JI2" s="5"/>
      <c r="JJ2" s="5"/>
      <c r="JK2" s="5"/>
      <c r="JL2" s="5"/>
      <c r="JM2" s="5"/>
      <c r="JN2" s="5"/>
      <c r="JO2" s="5"/>
      <c r="JP2" s="5"/>
      <c r="JQ2" s="5"/>
      <c r="JR2" s="5"/>
      <c r="JS2" s="5"/>
      <c r="JT2" s="5"/>
      <c r="JU2" s="5"/>
      <c r="JV2" s="5"/>
      <c r="JW2" s="5"/>
      <c r="JX2" s="5"/>
      <c r="JY2" s="5"/>
      <c r="JZ2" s="5"/>
      <c r="KA2" s="5"/>
      <c r="KB2" s="5"/>
      <c r="KC2" s="5"/>
      <c r="KD2" s="5"/>
      <c r="KE2" s="5"/>
      <c r="KF2" s="5"/>
      <c r="KG2" s="5"/>
      <c r="KH2" s="5"/>
      <c r="KI2" s="5"/>
      <c r="KJ2" s="5"/>
      <c r="KK2" s="5"/>
      <c r="KL2" s="5"/>
      <c r="KM2" s="5"/>
      <c r="KN2" s="5"/>
      <c r="KO2" s="5"/>
      <c r="KP2" s="5"/>
      <c r="KQ2" s="5"/>
      <c r="KR2" s="5"/>
      <c r="KS2" s="5"/>
      <c r="KT2" s="5"/>
      <c r="KU2" s="5"/>
      <c r="KV2" s="5"/>
      <c r="KW2" s="5"/>
      <c r="KX2" s="5"/>
      <c r="KY2" s="5"/>
      <c r="KZ2" s="5"/>
      <c r="LA2" s="5"/>
      <c r="LB2" s="5"/>
      <c r="LC2" s="5"/>
      <c r="LD2" s="5"/>
      <c r="LE2" s="5"/>
      <c r="LF2" s="5"/>
      <c r="LG2" s="5"/>
      <c r="LH2" s="5"/>
      <c r="LI2" s="5"/>
      <c r="LJ2" s="5"/>
      <c r="LK2" s="5"/>
      <c r="LL2" s="5"/>
      <c r="LM2" s="5"/>
      <c r="LN2" s="5"/>
      <c r="LO2" s="5"/>
      <c r="LP2" s="5"/>
      <c r="LQ2" s="5"/>
      <c r="LR2" s="5"/>
      <c r="LS2" s="5"/>
      <c r="LT2" s="5"/>
      <c r="LU2" s="5"/>
      <c r="LV2" s="5"/>
      <c r="LW2" s="5"/>
      <c r="LX2" s="5"/>
      <c r="LY2" s="5"/>
      <c r="LZ2" s="5"/>
      <c r="MA2" s="5"/>
      <c r="MB2" s="5"/>
      <c r="MC2" s="5"/>
      <c r="MD2" s="5"/>
      <c r="ME2" s="5"/>
      <c r="MF2" s="5"/>
      <c r="MG2" s="5"/>
      <c r="MH2" s="5"/>
      <c r="MI2" s="5"/>
      <c r="MJ2" s="5"/>
      <c r="MK2" s="5"/>
      <c r="ML2" s="5"/>
      <c r="MM2" s="5"/>
      <c r="MN2" s="5"/>
      <c r="MO2" s="5"/>
      <c r="MP2" s="5"/>
      <c r="MQ2" s="5"/>
      <c r="MR2" s="5"/>
      <c r="MS2" s="5"/>
      <c r="MT2" s="5"/>
      <c r="MU2" s="5"/>
      <c r="MV2" s="5"/>
      <c r="MW2" s="5"/>
      <c r="MX2" s="5"/>
      <c r="MY2" s="5"/>
      <c r="MZ2" s="5"/>
      <c r="NA2" s="5"/>
      <c r="NB2" s="5"/>
      <c r="NC2" s="5"/>
      <c r="ND2" s="5"/>
      <c r="NE2" s="5"/>
      <c r="NF2" s="5"/>
      <c r="NG2" s="5"/>
      <c r="NH2" s="5"/>
      <c r="NI2" s="5"/>
      <c r="NJ2" s="5"/>
      <c r="NK2" s="5"/>
      <c r="NL2" s="5"/>
      <c r="NM2" s="5"/>
      <c r="NN2" s="5"/>
      <c r="NO2" s="5"/>
      <c r="NP2" s="5"/>
      <c r="NQ2" s="5"/>
      <c r="NR2" s="5"/>
      <c r="NS2" s="5"/>
      <c r="NT2" s="5"/>
      <c r="NU2" s="5"/>
      <c r="NV2" s="5"/>
      <c r="NW2" s="5"/>
      <c r="NX2" s="5"/>
      <c r="NY2" s="5"/>
      <c r="NZ2" s="5"/>
      <c r="OA2" s="5"/>
      <c r="OB2" s="5"/>
      <c r="OC2" s="5"/>
      <c r="OD2" s="5"/>
      <c r="OE2" s="5"/>
      <c r="OF2" s="5"/>
      <c r="OG2" s="5"/>
      <c r="OH2" s="5"/>
      <c r="OI2" s="5"/>
      <c r="OJ2" s="5"/>
      <c r="OK2" s="5"/>
      <c r="OL2" s="5"/>
      <c r="OM2" s="5"/>
      <c r="ON2" s="5"/>
      <c r="OO2" s="5"/>
      <c r="OP2" s="5"/>
      <c r="OQ2" s="5"/>
      <c r="OR2" s="5"/>
      <c r="OS2" s="5"/>
      <c r="OT2" s="5"/>
      <c r="OU2" s="5"/>
      <c r="OV2" s="5"/>
      <c r="OW2" s="5"/>
      <c r="OX2" s="5"/>
      <c r="OY2" s="5"/>
      <c r="OZ2" s="5"/>
      <c r="PA2" s="5"/>
      <c r="PB2" s="5"/>
      <c r="PC2" s="5"/>
      <c r="PD2" s="5"/>
      <c r="PE2" s="5"/>
      <c r="PF2" s="5"/>
      <c r="PG2" s="5"/>
      <c r="PH2" s="5"/>
      <c r="PI2" s="5"/>
      <c r="PJ2" s="5"/>
      <c r="PK2" s="5"/>
      <c r="PL2" s="5"/>
      <c r="PM2" s="5"/>
      <c r="PN2" s="5"/>
      <c r="PO2" s="5"/>
      <c r="PP2" s="5"/>
      <c r="PQ2" s="5"/>
      <c r="PR2" s="5"/>
      <c r="PS2" s="5"/>
      <c r="PT2" s="5"/>
      <c r="PU2" s="5"/>
      <c r="PV2" s="5"/>
      <c r="PW2" s="5"/>
      <c r="PX2" s="5"/>
      <c r="PY2" s="5"/>
      <c r="PZ2" s="5"/>
      <c r="QA2" s="5"/>
      <c r="QB2" s="5"/>
      <c r="QC2" s="5"/>
      <c r="QD2" s="5"/>
      <c r="QE2" s="5"/>
      <c r="QF2" s="5"/>
      <c r="QG2" s="5"/>
      <c r="QH2" s="5"/>
      <c r="QI2" s="5"/>
      <c r="QJ2" s="5"/>
      <c r="QK2" s="5"/>
      <c r="QL2" s="5"/>
      <c r="QM2" s="5"/>
      <c r="QN2" s="5"/>
      <c r="QO2" s="5"/>
      <c r="QP2" s="5"/>
      <c r="QQ2" s="5"/>
      <c r="QR2" s="5"/>
      <c r="QS2" s="5"/>
      <c r="QT2" s="5"/>
      <c r="QU2" s="5"/>
      <c r="QV2" s="5"/>
      <c r="QW2" s="5"/>
      <c r="QX2" s="5"/>
      <c r="QY2" s="5"/>
      <c r="QZ2" s="5"/>
      <c r="RA2" s="5"/>
      <c r="RB2" s="5"/>
      <c r="RC2" s="5"/>
      <c r="RD2" s="5"/>
      <c r="RE2" s="5"/>
      <c r="RF2" s="5"/>
      <c r="RG2" s="5"/>
      <c r="RH2" s="5"/>
      <c r="RI2" s="5"/>
      <c r="RJ2" s="5"/>
      <c r="RK2" s="5"/>
      <c r="RL2" s="5"/>
      <c r="RM2" s="5"/>
      <c r="RN2" s="5"/>
      <c r="RO2" s="5"/>
      <c r="RP2" s="5"/>
      <c r="RQ2" s="5"/>
      <c r="RR2" s="5"/>
      <c r="RS2" s="5"/>
      <c r="RT2" s="5"/>
      <c r="RU2" s="5"/>
      <c r="RV2" s="5"/>
      <c r="RW2" s="5"/>
      <c r="RX2" s="5"/>
      <c r="RY2" s="5"/>
      <c r="RZ2" s="5"/>
      <c r="SA2" s="5"/>
      <c r="SB2" s="5"/>
      <c r="SC2" s="5"/>
      <c r="SD2" s="5"/>
      <c r="SE2" s="5"/>
      <c r="SF2" s="5"/>
      <c r="SG2" s="5"/>
      <c r="SH2" s="5"/>
      <c r="SI2" s="5"/>
      <c r="SJ2" s="5"/>
      <c r="SK2" s="5"/>
      <c r="SL2" s="5"/>
      <c r="SM2" s="5"/>
      <c r="SN2" s="5"/>
      <c r="SO2" s="5"/>
      <c r="SP2" s="5"/>
      <c r="SQ2" s="5"/>
      <c r="SR2" s="5"/>
      <c r="SS2" s="5"/>
      <c r="ST2" s="5"/>
      <c r="SU2" s="5"/>
      <c r="SV2" s="5"/>
      <c r="SW2" s="5"/>
      <c r="SX2" s="5"/>
      <c r="SY2" s="5"/>
      <c r="SZ2" s="5"/>
      <c r="TA2" s="5"/>
      <c r="TB2" s="5"/>
      <c r="TC2" s="5"/>
      <c r="TD2" s="5"/>
      <c r="TE2" s="5"/>
      <c r="TF2" s="5"/>
      <c r="TG2" s="5"/>
      <c r="TH2" s="5"/>
      <c r="TI2" s="5"/>
      <c r="TJ2" s="5"/>
      <c r="TK2" s="5"/>
      <c r="TL2" s="5"/>
      <c r="TM2" s="5"/>
      <c r="TN2" s="5"/>
      <c r="TO2" s="5"/>
      <c r="TP2" s="5"/>
      <c r="TQ2" s="5"/>
      <c r="TR2" s="5"/>
      <c r="TS2" s="5"/>
      <c r="TT2" s="5"/>
      <c r="TU2" s="5"/>
      <c r="TV2" s="5"/>
      <c r="TW2" s="5"/>
      <c r="TX2" s="5"/>
      <c r="TY2" s="5"/>
      <c r="TZ2" s="5"/>
      <c r="UA2" s="5"/>
      <c r="UB2" s="5"/>
      <c r="UC2" s="5"/>
      <c r="UD2" s="5"/>
      <c r="UE2" s="5"/>
      <c r="UF2" s="5"/>
      <c r="UG2" s="5"/>
      <c r="UH2" s="5"/>
      <c r="UI2" s="5"/>
      <c r="UJ2" s="5"/>
      <c r="UK2" s="5"/>
      <c r="UL2" s="5"/>
      <c r="UM2" s="5"/>
      <c r="UN2" s="5"/>
      <c r="UO2" s="5"/>
      <c r="UP2" s="5"/>
      <c r="UQ2" s="5"/>
      <c r="UR2" s="5"/>
      <c r="US2" s="5"/>
      <c r="UT2" s="5"/>
      <c r="UU2" s="5"/>
      <c r="UV2" s="5"/>
      <c r="UW2" s="5"/>
      <c r="UX2" s="5"/>
      <c r="UY2" s="5"/>
      <c r="UZ2" s="5"/>
      <c r="VA2" s="5"/>
      <c r="VB2" s="5"/>
      <c r="VC2" s="5"/>
      <c r="VD2" s="5"/>
      <c r="VE2" s="5"/>
      <c r="VF2" s="5"/>
      <c r="VG2" s="5"/>
      <c r="VH2" s="5"/>
      <c r="VI2" s="5"/>
      <c r="VJ2" s="5"/>
      <c r="VK2" s="5"/>
      <c r="VL2" s="5"/>
      <c r="VM2" s="5"/>
      <c r="VN2" s="5"/>
      <c r="VO2" s="5"/>
      <c r="VP2" s="5"/>
      <c r="VQ2" s="5"/>
      <c r="VR2" s="5"/>
      <c r="VS2" s="5"/>
      <c r="VT2" s="5"/>
      <c r="VU2" s="5"/>
      <c r="VV2" s="5"/>
      <c r="VW2" s="5"/>
      <c r="VX2" s="5"/>
      <c r="VY2" s="5"/>
      <c r="VZ2" s="5"/>
      <c r="WA2" s="5"/>
      <c r="WB2" s="5"/>
      <c r="WC2" s="5"/>
      <c r="WD2" s="5"/>
      <c r="WE2" s="5"/>
      <c r="WF2" s="5"/>
      <c r="WG2" s="5"/>
      <c r="WH2" s="5"/>
      <c r="WI2" s="5"/>
      <c r="WJ2" s="5"/>
      <c r="WK2" s="5"/>
      <c r="WL2" s="5"/>
      <c r="WM2" s="5"/>
      <c r="WN2" s="5"/>
      <c r="WO2" s="5"/>
      <c r="WP2" s="5"/>
      <c r="WQ2" s="5"/>
      <c r="WR2" s="5"/>
      <c r="WS2" s="5"/>
      <c r="WT2" s="5"/>
      <c r="WU2" s="5"/>
      <c r="WV2" s="5"/>
      <c r="WW2" s="5"/>
      <c r="WX2" s="5"/>
      <c r="WY2" s="5"/>
      <c r="WZ2" s="5"/>
      <c r="XA2" s="5"/>
      <c r="XB2" s="5"/>
      <c r="XC2" s="5"/>
      <c r="XD2" s="5"/>
      <c r="XE2" s="5"/>
      <c r="XF2" s="5"/>
      <c r="XG2" s="5"/>
      <c r="XH2" s="5"/>
      <c r="XI2" s="5"/>
      <c r="XJ2" s="5"/>
      <c r="XK2" s="5"/>
      <c r="XL2" s="5"/>
      <c r="XM2" s="5"/>
      <c r="XN2" s="5"/>
      <c r="XO2" s="5"/>
      <c r="XP2" s="5"/>
      <c r="XQ2" s="5"/>
      <c r="XR2" s="5"/>
      <c r="XS2" s="5"/>
      <c r="XT2" s="5"/>
      <c r="XU2" s="5"/>
      <c r="XV2" s="5"/>
      <c r="XW2" s="5"/>
      <c r="XX2" s="5"/>
      <c r="XY2" s="5"/>
      <c r="XZ2" s="5"/>
      <c r="YA2" s="5"/>
      <c r="YB2" s="5"/>
      <c r="YC2" s="5"/>
      <c r="YD2" s="5"/>
      <c r="YE2" s="5"/>
      <c r="YF2" s="5"/>
      <c r="YG2" s="5"/>
      <c r="YH2" s="5"/>
      <c r="YI2" s="5"/>
      <c r="YJ2" s="5"/>
      <c r="YK2" s="5"/>
      <c r="YL2" s="5"/>
      <c r="YM2" s="5"/>
      <c r="YN2" s="5"/>
      <c r="YO2" s="5"/>
      <c r="YP2" s="5"/>
      <c r="YQ2" s="5"/>
      <c r="YR2" s="5"/>
      <c r="YS2" s="5"/>
      <c r="YT2" s="5"/>
      <c r="YU2" s="5"/>
      <c r="YV2" s="5"/>
      <c r="YW2" s="5"/>
      <c r="YX2" s="5"/>
      <c r="YY2" s="5"/>
      <c r="YZ2" s="5"/>
      <c r="ZA2" s="5"/>
      <c r="ZB2" s="5"/>
      <c r="ZC2" s="5"/>
      <c r="ZD2" s="5"/>
      <c r="ZE2" s="5"/>
      <c r="ZF2" s="5"/>
      <c r="ZG2" s="5"/>
      <c r="ZH2" s="5"/>
      <c r="ZI2" s="5"/>
      <c r="ZJ2" s="5"/>
      <c r="ZK2" s="5"/>
      <c r="ZL2" s="5"/>
      <c r="ZM2" s="5"/>
      <c r="ZN2" s="5"/>
      <c r="ZO2" s="5"/>
      <c r="ZP2" s="5"/>
      <c r="ZQ2" s="5"/>
      <c r="ZR2" s="5"/>
      <c r="ZS2" s="5"/>
      <c r="ZT2" s="5"/>
      <c r="ZU2" s="5"/>
      <c r="ZV2" s="5"/>
      <c r="ZW2" s="5"/>
      <c r="ZX2" s="5"/>
      <c r="ZY2" s="5"/>
      <c r="ZZ2" s="5"/>
      <c r="AAA2" s="5"/>
      <c r="AAB2" s="5"/>
      <c r="AAC2" s="5"/>
      <c r="AAD2" s="5"/>
      <c r="AAE2" s="5"/>
      <c r="AAF2" s="5"/>
      <c r="AAG2" s="5"/>
      <c r="AAH2" s="5"/>
      <c r="AAI2" s="5"/>
      <c r="AAJ2" s="5"/>
      <c r="AAK2" s="5"/>
      <c r="AAL2" s="5"/>
      <c r="AAM2" s="5"/>
      <c r="AAN2" s="5"/>
      <c r="AAO2" s="5"/>
      <c r="AAP2" s="5"/>
      <c r="AAQ2" s="5"/>
      <c r="AAR2" s="5"/>
      <c r="AAS2" s="5"/>
      <c r="AAT2" s="5"/>
      <c r="AAU2" s="5"/>
      <c r="AAV2" s="5"/>
      <c r="AAW2" s="5"/>
      <c r="AAX2" s="5"/>
      <c r="AAY2" s="5"/>
      <c r="AAZ2" s="5"/>
      <c r="ABA2" s="5"/>
      <c r="ABB2" s="5"/>
      <c r="ABC2" s="5"/>
      <c r="ABD2" s="5"/>
      <c r="ABE2" s="5"/>
      <c r="ABF2" s="5"/>
      <c r="ABG2" s="5"/>
      <c r="ABH2" s="5"/>
      <c r="ABI2" s="5"/>
      <c r="ABJ2" s="5"/>
      <c r="ABK2" s="5"/>
      <c r="ABL2" s="5"/>
      <c r="ABM2" s="5"/>
      <c r="ABN2" s="5"/>
      <c r="ABO2" s="5"/>
      <c r="ABP2" s="5"/>
      <c r="ABQ2" s="5"/>
      <c r="ABR2" s="5"/>
      <c r="ABS2" s="5"/>
      <c r="ABT2" s="5"/>
      <c r="ABU2" s="5"/>
      <c r="ABV2" s="5"/>
      <c r="ABW2" s="5"/>
      <c r="ABX2" s="5"/>
      <c r="ABY2" s="5"/>
      <c r="ABZ2" s="5"/>
      <c r="ACA2" s="5"/>
      <c r="ACB2" s="5"/>
      <c r="ACC2" s="5"/>
      <c r="ACD2" s="5"/>
      <c r="ACE2" s="5"/>
      <c r="ACF2" s="5"/>
      <c r="ACG2" s="5"/>
      <c r="ACH2" s="5"/>
      <c r="ACI2" s="5"/>
      <c r="ACJ2" s="5"/>
      <c r="ACK2" s="5"/>
      <c r="ACL2" s="5"/>
      <c r="ACM2" s="5"/>
      <c r="ACN2" s="5"/>
      <c r="ACO2" s="5"/>
      <c r="ACP2" s="5"/>
      <c r="ACQ2" s="5"/>
      <c r="ACR2" s="5"/>
      <c r="ACS2" s="5"/>
      <c r="ACT2" s="5"/>
      <c r="ACU2" s="5"/>
      <c r="ACV2" s="5"/>
      <c r="ACW2" s="5"/>
      <c r="ACX2" s="5"/>
      <c r="ACY2" s="5"/>
      <c r="ACZ2" s="5"/>
      <c r="ADA2" s="5"/>
      <c r="ADB2" s="5"/>
      <c r="ADC2" s="5"/>
      <c r="ADD2" s="5"/>
      <c r="ADE2" s="5"/>
      <c r="ADF2" s="5"/>
      <c r="ADG2" s="5"/>
      <c r="ADH2" s="5"/>
      <c r="ADI2" s="5"/>
      <c r="ADJ2" s="5"/>
      <c r="ADK2" s="5"/>
      <c r="ADL2" s="5"/>
      <c r="ADM2" s="5"/>
      <c r="ADN2" s="5"/>
      <c r="ADO2" s="5"/>
      <c r="ADP2" s="5"/>
      <c r="ADQ2" s="5"/>
      <c r="ADR2" s="5"/>
      <c r="ADS2" s="5"/>
      <c r="ADT2" s="5"/>
      <c r="ADU2" s="5"/>
      <c r="ADV2" s="5"/>
      <c r="ADW2" s="5"/>
      <c r="ADX2" s="5"/>
      <c r="ADY2" s="5"/>
      <c r="ADZ2" s="5"/>
      <c r="AEA2" s="5"/>
      <c r="AEB2" s="5"/>
      <c r="AEC2" s="5"/>
      <c r="AED2" s="5"/>
      <c r="AEE2" s="5"/>
      <c r="AEF2" s="5"/>
      <c r="AEG2" s="5"/>
      <c r="AEH2" s="5"/>
      <c r="AEI2" s="5"/>
      <c r="AEJ2" s="5"/>
      <c r="AEK2" s="5"/>
      <c r="AEL2" s="5"/>
      <c r="AEM2" s="5"/>
      <c r="AEN2" s="5"/>
      <c r="AEO2" s="5"/>
      <c r="AEP2" s="5"/>
      <c r="AEQ2" s="5"/>
      <c r="AER2" s="5"/>
      <c r="AES2" s="5"/>
      <c r="AET2" s="5"/>
      <c r="AEU2" s="5"/>
      <c r="AEV2" s="5"/>
      <c r="AEW2" s="5"/>
      <c r="AEX2" s="5"/>
      <c r="AEY2" s="5"/>
      <c r="AEZ2" s="5"/>
      <c r="AFA2" s="5"/>
      <c r="AFB2" s="5"/>
      <c r="AFC2" s="5"/>
      <c r="AFD2" s="5"/>
      <c r="AFE2" s="5"/>
      <c r="AFF2" s="5"/>
      <c r="AFG2" s="5"/>
      <c r="AFH2" s="5"/>
      <c r="AFI2" s="5"/>
      <c r="AFJ2" s="5"/>
      <c r="AFK2" s="5"/>
      <c r="AFL2" s="5"/>
      <c r="AFM2" s="5"/>
      <c r="AFN2" s="5"/>
      <c r="AFO2" s="5"/>
      <c r="AFP2" s="5"/>
      <c r="AFQ2" s="5"/>
      <c r="AFR2" s="5"/>
      <c r="AFS2" s="5"/>
      <c r="AFT2" s="5"/>
      <c r="AFU2" s="5"/>
      <c r="AFV2" s="5"/>
      <c r="AFW2" s="5"/>
      <c r="AFX2" s="5"/>
      <c r="AFY2" s="5"/>
      <c r="AFZ2" s="5"/>
      <c r="AGA2" s="5"/>
      <c r="AGB2" s="5"/>
      <c r="AGC2" s="5"/>
      <c r="AGD2" s="5"/>
      <c r="AGE2" s="5"/>
      <c r="AGF2" s="5"/>
      <c r="AGG2" s="5"/>
      <c r="AGH2" s="5"/>
      <c r="AGI2" s="5"/>
      <c r="AGJ2" s="5"/>
      <c r="AGK2" s="5"/>
      <c r="AGL2" s="5"/>
      <c r="AGM2" s="5"/>
      <c r="AGN2" s="5"/>
      <c r="AGO2" s="5"/>
      <c r="AGP2" s="5"/>
      <c r="AGQ2" s="5"/>
      <c r="AGR2" s="5"/>
      <c r="AGS2" s="5"/>
      <c r="AGT2" s="5"/>
      <c r="AGU2" s="5"/>
      <c r="AGV2" s="5"/>
      <c r="AGW2" s="5"/>
      <c r="AGX2" s="5"/>
      <c r="AGY2" s="5"/>
      <c r="AGZ2" s="5"/>
      <c r="AHA2" s="5"/>
      <c r="AHB2" s="5"/>
      <c r="AHC2" s="5"/>
      <c r="AHD2" s="5"/>
      <c r="AHE2" s="5"/>
      <c r="AHF2" s="5"/>
      <c r="AHG2" s="5"/>
      <c r="AHH2" s="5"/>
      <c r="AHI2" s="5"/>
      <c r="AHJ2" s="5"/>
      <c r="AHK2" s="5"/>
      <c r="AHL2" s="5"/>
      <c r="AHM2" s="5"/>
      <c r="AHN2" s="5"/>
      <c r="AHO2" s="5"/>
      <c r="AHP2" s="5"/>
      <c r="AHQ2" s="5"/>
      <c r="AHR2" s="5"/>
      <c r="AHS2" s="5"/>
      <c r="AHT2" s="5"/>
      <c r="AHU2" s="5"/>
      <c r="AHV2" s="5"/>
      <c r="AHW2" s="5"/>
      <c r="AHX2" s="5"/>
      <c r="AHY2" s="5"/>
      <c r="AHZ2" s="5"/>
      <c r="AIA2" s="5"/>
      <c r="AIB2" s="5"/>
      <c r="AIC2" s="5"/>
      <c r="AID2" s="5"/>
      <c r="AIE2" s="5"/>
      <c r="AIF2" s="5"/>
      <c r="AIG2" s="5"/>
      <c r="AIH2" s="5"/>
      <c r="AII2" s="5"/>
      <c r="AIJ2" s="5"/>
      <c r="AIK2" s="5"/>
      <c r="AIL2" s="5"/>
      <c r="AIM2" s="5"/>
      <c r="AIN2" s="5"/>
      <c r="AIO2" s="5"/>
      <c r="AIP2" s="5"/>
      <c r="AIQ2" s="5"/>
      <c r="AIR2" s="5"/>
      <c r="AIS2" s="5"/>
      <c r="AIT2" s="5"/>
      <c r="AIU2" s="5"/>
      <c r="AIV2" s="5"/>
      <c r="AIW2" s="5"/>
      <c r="AIX2" s="5"/>
      <c r="AIY2" s="5"/>
      <c r="AIZ2" s="5"/>
      <c r="AJA2" s="5"/>
      <c r="AJB2" s="5"/>
      <c r="AJC2" s="5"/>
      <c r="AJD2" s="5"/>
      <c r="AJE2" s="5"/>
      <c r="AJF2" s="5"/>
      <c r="AJG2" s="5"/>
      <c r="AJH2" s="5"/>
      <c r="AJI2" s="5"/>
      <c r="AJJ2" s="5"/>
      <c r="AJK2" s="5"/>
      <c r="AJL2" s="5"/>
      <c r="AJM2" s="5"/>
      <c r="AJN2" s="5"/>
      <c r="AJO2" s="5"/>
      <c r="AJP2" s="5"/>
      <c r="AJQ2" s="5"/>
      <c r="AJR2" s="5"/>
      <c r="AJS2" s="5"/>
      <c r="AJT2" s="5"/>
      <c r="AJU2" s="5"/>
      <c r="AJV2" s="5"/>
      <c r="AJW2" s="5"/>
      <c r="AJX2" s="5"/>
      <c r="AJY2" s="5"/>
      <c r="AJZ2" s="5"/>
      <c r="AKA2" s="5"/>
      <c r="AKB2" s="5"/>
      <c r="AKC2" s="5"/>
      <c r="AKD2" s="5"/>
      <c r="AKE2" s="5"/>
      <c r="AKF2" s="5"/>
      <c r="AKG2" s="5"/>
      <c r="AKH2" s="5"/>
      <c r="AKI2" s="5"/>
      <c r="AKJ2" s="5"/>
      <c r="AKK2" s="5"/>
      <c r="AKL2" s="5"/>
      <c r="AKM2" s="5"/>
      <c r="AKN2" s="5"/>
      <c r="AKO2" s="5"/>
      <c r="AKP2" s="5"/>
    </row>
    <row r="3" spans="1:1013" s="6" customFormat="1" ht="12.75" x14ac:dyDescent="0.2">
      <c r="A3" s="4" t="s">
        <v>0</v>
      </c>
      <c r="B3" s="5"/>
      <c r="C3" s="5"/>
      <c r="D3" s="5"/>
      <c r="E3" s="5"/>
      <c r="F3" s="5"/>
      <c r="G3" s="5"/>
      <c r="H3" s="184"/>
      <c r="I3" s="184"/>
      <c r="J3" s="184"/>
      <c r="K3" s="184"/>
      <c r="L3" s="184"/>
      <c r="M3" s="184"/>
      <c r="N3" s="184"/>
      <c r="O3" s="184"/>
      <c r="P3" s="184"/>
      <c r="Q3" s="184"/>
      <c r="R3" s="184"/>
      <c r="S3" s="184"/>
      <c r="T3" s="184"/>
      <c r="U3" s="184"/>
      <c r="V3" s="184"/>
      <c r="W3" s="184"/>
      <c r="X3" s="184"/>
      <c r="Y3" s="184"/>
      <c r="Z3" s="184"/>
      <c r="AA3" s="184"/>
      <c r="AB3" s="184"/>
      <c r="AC3" s="184"/>
      <c r="AD3" s="184"/>
      <c r="AE3" s="184"/>
      <c r="AF3" s="184"/>
      <c r="AG3" s="184"/>
      <c r="AH3" s="184"/>
      <c r="AI3" s="184"/>
      <c r="AJ3" s="184"/>
      <c r="AK3" s="184"/>
      <c r="AL3" s="184"/>
      <c r="AM3" s="184"/>
      <c r="AN3" s="184"/>
      <c r="AO3" s="184"/>
      <c r="AP3" s="184"/>
      <c r="AQ3" s="184"/>
      <c r="AR3" s="184"/>
      <c r="AS3" s="184"/>
      <c r="AT3" s="184"/>
      <c r="AU3" s="184"/>
      <c r="AV3" s="184"/>
      <c r="AW3" s="184"/>
      <c r="AX3" s="184"/>
      <c r="AY3" s="184"/>
      <c r="AZ3" s="184"/>
      <c r="BA3" s="184"/>
      <c r="BB3" s="184"/>
      <c r="BC3" s="184"/>
      <c r="BD3" s="184"/>
      <c r="BE3" s="184"/>
      <c r="BF3" s="184"/>
      <c r="BG3" s="184"/>
      <c r="BH3" s="184"/>
      <c r="BI3" s="184"/>
      <c r="BJ3" s="184"/>
      <c r="BK3" s="184"/>
      <c r="BL3" s="184"/>
      <c r="BM3" s="184"/>
      <c r="BN3" s="184"/>
      <c r="BO3" s="184"/>
      <c r="BP3" s="184"/>
      <c r="BQ3" s="184"/>
      <c r="BR3" s="184"/>
      <c r="BS3" s="184"/>
      <c r="BT3" s="184"/>
      <c r="BU3" s="184"/>
      <c r="BV3" s="184"/>
      <c r="BW3" s="184"/>
      <c r="BX3" s="184"/>
      <c r="BY3" s="184"/>
      <c r="BZ3" s="184"/>
      <c r="CA3" s="184"/>
      <c r="CB3" s="184"/>
      <c r="CC3" s="184"/>
      <c r="CD3" s="184"/>
      <c r="CE3" s="184"/>
      <c r="CF3" s="184"/>
      <c r="CG3" s="184"/>
      <c r="CH3" s="184"/>
      <c r="CI3" s="184"/>
      <c r="CJ3" s="184"/>
      <c r="CK3" s="184"/>
      <c r="CL3" s="184"/>
      <c r="CM3" s="184"/>
      <c r="CN3" s="184"/>
      <c r="CO3" s="184"/>
      <c r="CP3" s="184"/>
      <c r="CQ3" s="184"/>
      <c r="CR3" s="184"/>
      <c r="CS3" s="184"/>
      <c r="CT3" s="184"/>
      <c r="CU3" s="184"/>
      <c r="CV3" s="184"/>
      <c r="CW3" s="184"/>
      <c r="CX3" s="184"/>
      <c r="CY3" s="184"/>
      <c r="CZ3" s="184"/>
      <c r="DA3" s="184"/>
      <c r="DB3" s="184"/>
      <c r="DC3" s="184"/>
      <c r="DD3" s="184"/>
      <c r="DE3" s="184"/>
      <c r="DF3" s="184"/>
      <c r="DG3" s="184"/>
      <c r="DH3" s="184"/>
      <c r="DI3" s="184"/>
      <c r="DJ3" s="184"/>
      <c r="DK3" s="184"/>
      <c r="DL3" s="184"/>
      <c r="DM3" s="184"/>
      <c r="DN3" s="184"/>
      <c r="DO3" s="184"/>
      <c r="DP3" s="184"/>
      <c r="DQ3" s="184"/>
      <c r="DR3" s="184"/>
      <c r="DS3" s="184"/>
      <c r="DT3" s="184"/>
      <c r="DU3" s="184"/>
      <c r="DV3" s="184"/>
      <c r="DW3" s="184"/>
      <c r="DX3" s="184"/>
      <c r="DY3" s="184"/>
      <c r="DZ3" s="184"/>
      <c r="EA3" s="184"/>
      <c r="EB3" s="184"/>
      <c r="EC3" s="184"/>
      <c r="ED3" s="184"/>
      <c r="EE3" s="184"/>
      <c r="EF3" s="184"/>
      <c r="EG3" s="184"/>
      <c r="EH3" s="184"/>
      <c r="EI3" s="184"/>
      <c r="EJ3" s="184"/>
      <c r="EK3" s="5"/>
      <c r="EL3" s="5"/>
      <c r="EM3" s="5"/>
      <c r="EN3" s="5"/>
      <c r="EO3" s="5"/>
      <c r="EP3" s="5"/>
      <c r="EQ3" s="5"/>
      <c r="ER3" s="5"/>
      <c r="ES3" s="5"/>
      <c r="ET3" s="5"/>
      <c r="EU3" s="5"/>
      <c r="EV3" s="5"/>
      <c r="EW3" s="5"/>
      <c r="EX3" s="5"/>
      <c r="EY3" s="5"/>
      <c r="EZ3" s="5"/>
      <c r="FA3" s="5"/>
      <c r="FB3" s="5"/>
      <c r="FC3" s="5"/>
      <c r="FD3" s="5"/>
      <c r="FE3" s="5"/>
      <c r="FF3" s="5"/>
      <c r="FG3" s="5"/>
      <c r="FH3" s="5"/>
      <c r="FI3" s="5"/>
      <c r="FJ3" s="5"/>
      <c r="FK3" s="5"/>
      <c r="FL3" s="5"/>
      <c r="FM3" s="5"/>
      <c r="FN3" s="5"/>
      <c r="FO3" s="5"/>
      <c r="FP3" s="5"/>
      <c r="FQ3" s="5"/>
      <c r="FR3" s="5"/>
      <c r="FS3" s="5"/>
      <c r="FT3" s="5"/>
      <c r="FU3" s="5"/>
      <c r="FV3" s="5"/>
      <c r="FW3" s="5"/>
      <c r="FX3" s="5"/>
      <c r="FY3" s="5"/>
      <c r="FZ3" s="5"/>
      <c r="GA3" s="5"/>
      <c r="GB3" s="5"/>
      <c r="GC3" s="5"/>
      <c r="GD3" s="5"/>
      <c r="GE3" s="5"/>
      <c r="GF3" s="5"/>
      <c r="GG3" s="5"/>
      <c r="GH3" s="5"/>
      <c r="GI3" s="5"/>
      <c r="GJ3" s="5"/>
      <c r="GK3" s="5"/>
      <c r="GL3" s="5"/>
      <c r="GM3" s="5"/>
      <c r="GN3" s="5"/>
      <c r="GO3" s="5"/>
      <c r="GP3" s="5"/>
      <c r="GQ3" s="5"/>
      <c r="GR3" s="5"/>
      <c r="GS3" s="5"/>
      <c r="GT3" s="5"/>
      <c r="GU3" s="5"/>
      <c r="GV3" s="5"/>
      <c r="GW3" s="5"/>
      <c r="GX3" s="5"/>
      <c r="GY3" s="5"/>
      <c r="GZ3" s="5"/>
      <c r="HA3" s="5"/>
      <c r="HB3" s="5"/>
      <c r="HC3" s="5"/>
      <c r="HD3" s="5"/>
      <c r="HE3" s="5"/>
      <c r="HF3" s="5"/>
      <c r="HG3" s="5"/>
      <c r="HH3" s="5"/>
      <c r="HI3" s="5"/>
      <c r="HJ3" s="5"/>
      <c r="HK3" s="5"/>
      <c r="HL3" s="5"/>
      <c r="HM3" s="5"/>
      <c r="HN3" s="5"/>
      <c r="HO3" s="5"/>
      <c r="HP3" s="5"/>
      <c r="HQ3" s="5"/>
      <c r="HR3" s="5"/>
      <c r="HS3" s="5"/>
      <c r="HT3" s="5"/>
      <c r="HU3" s="5"/>
      <c r="HV3" s="5"/>
      <c r="HW3" s="5"/>
      <c r="HX3" s="5"/>
      <c r="HY3" s="5"/>
      <c r="HZ3" s="5"/>
      <c r="IA3" s="5"/>
      <c r="IB3" s="5"/>
      <c r="IC3" s="5"/>
      <c r="ID3" s="5"/>
      <c r="IE3" s="5"/>
      <c r="IF3" s="5"/>
      <c r="IG3" s="5"/>
      <c r="IH3" s="5"/>
      <c r="II3" s="5"/>
      <c r="IJ3" s="5"/>
      <c r="IK3" s="5"/>
      <c r="IL3" s="5"/>
      <c r="IM3" s="5"/>
      <c r="IN3" s="5"/>
      <c r="IO3" s="5"/>
      <c r="IP3" s="5"/>
      <c r="IQ3" s="5"/>
      <c r="IR3" s="5"/>
      <c r="IS3" s="5"/>
      <c r="IT3" s="5"/>
      <c r="IU3" s="5"/>
      <c r="IV3" s="5"/>
      <c r="IW3" s="5"/>
      <c r="IX3" s="5"/>
      <c r="IY3" s="5"/>
      <c r="IZ3" s="5"/>
      <c r="JA3" s="5"/>
      <c r="JB3" s="5"/>
      <c r="JC3" s="5"/>
      <c r="JD3" s="5"/>
      <c r="JE3" s="5"/>
      <c r="JF3" s="5"/>
      <c r="JG3" s="5"/>
      <c r="JH3" s="5"/>
      <c r="JI3" s="5"/>
      <c r="JJ3" s="5"/>
      <c r="JK3" s="5"/>
      <c r="JL3" s="5"/>
      <c r="JM3" s="5"/>
      <c r="JN3" s="5"/>
      <c r="JO3" s="5"/>
      <c r="JP3" s="5"/>
      <c r="JQ3" s="5"/>
      <c r="JR3" s="5"/>
      <c r="JS3" s="5"/>
      <c r="JT3" s="5"/>
      <c r="JU3" s="5"/>
      <c r="JV3" s="5"/>
      <c r="JW3" s="5"/>
      <c r="JX3" s="5"/>
      <c r="JY3" s="5"/>
      <c r="JZ3" s="5"/>
      <c r="KA3" s="5"/>
      <c r="KB3" s="5"/>
      <c r="KC3" s="5"/>
      <c r="KD3" s="5"/>
      <c r="KE3" s="5"/>
      <c r="KF3" s="5"/>
      <c r="KG3" s="5"/>
      <c r="KH3" s="5"/>
      <c r="KI3" s="5"/>
      <c r="KJ3" s="5"/>
      <c r="KK3" s="5"/>
      <c r="KL3" s="5"/>
      <c r="KM3" s="5"/>
      <c r="KN3" s="5"/>
      <c r="KO3" s="5"/>
      <c r="KP3" s="5"/>
      <c r="KQ3" s="5"/>
      <c r="KR3" s="5"/>
      <c r="KS3" s="5"/>
      <c r="KT3" s="5"/>
      <c r="KU3" s="5"/>
      <c r="KV3" s="5"/>
      <c r="KW3" s="5"/>
      <c r="KX3" s="5"/>
      <c r="KY3" s="5"/>
      <c r="KZ3" s="5"/>
      <c r="LA3" s="5"/>
      <c r="LB3" s="5"/>
      <c r="LC3" s="5"/>
      <c r="LD3" s="5"/>
      <c r="LE3" s="5"/>
      <c r="LF3" s="5"/>
      <c r="LG3" s="5"/>
      <c r="LH3" s="5"/>
      <c r="LI3" s="5"/>
      <c r="LJ3" s="5"/>
      <c r="LK3" s="5"/>
      <c r="LL3" s="5"/>
      <c r="LM3" s="5"/>
      <c r="LN3" s="5"/>
      <c r="LO3" s="5"/>
      <c r="LP3" s="5"/>
      <c r="LQ3" s="5"/>
      <c r="LR3" s="5"/>
      <c r="LS3" s="5"/>
      <c r="LT3" s="5"/>
      <c r="LU3" s="5"/>
      <c r="LV3" s="5"/>
      <c r="LW3" s="5"/>
      <c r="LX3" s="5"/>
      <c r="LY3" s="5"/>
      <c r="LZ3" s="5"/>
      <c r="MA3" s="5"/>
      <c r="MB3" s="5"/>
      <c r="MC3" s="5"/>
      <c r="MD3" s="5"/>
      <c r="ME3" s="5"/>
      <c r="MF3" s="5"/>
      <c r="MG3" s="5"/>
      <c r="MH3" s="5"/>
      <c r="MI3" s="5"/>
      <c r="MJ3" s="5"/>
      <c r="MK3" s="5"/>
      <c r="ML3" s="5"/>
      <c r="MM3" s="5"/>
      <c r="MN3" s="5"/>
      <c r="MO3" s="5"/>
      <c r="MP3" s="5"/>
      <c r="MQ3" s="5"/>
      <c r="MR3" s="5"/>
      <c r="MS3" s="5"/>
      <c r="MT3" s="5"/>
      <c r="MU3" s="5"/>
      <c r="MV3" s="5"/>
      <c r="MW3" s="5"/>
      <c r="MX3" s="5"/>
      <c r="MY3" s="5"/>
      <c r="MZ3" s="5"/>
      <c r="NA3" s="5"/>
      <c r="NB3" s="5"/>
      <c r="NC3" s="5"/>
      <c r="ND3" s="5"/>
      <c r="NE3" s="5"/>
      <c r="NF3" s="5"/>
      <c r="NG3" s="5"/>
      <c r="NH3" s="5"/>
      <c r="NI3" s="5"/>
      <c r="NJ3" s="5"/>
      <c r="NK3" s="5"/>
      <c r="NL3" s="5"/>
      <c r="NM3" s="5"/>
      <c r="NN3" s="5"/>
      <c r="NO3" s="5"/>
      <c r="NP3" s="5"/>
      <c r="NQ3" s="5"/>
      <c r="NR3" s="5"/>
      <c r="NS3" s="5"/>
      <c r="NT3" s="5"/>
      <c r="NU3" s="5"/>
      <c r="NV3" s="5"/>
      <c r="NW3" s="5"/>
      <c r="NX3" s="5"/>
      <c r="NY3" s="5"/>
      <c r="NZ3" s="5"/>
      <c r="OA3" s="5"/>
      <c r="OB3" s="5"/>
      <c r="OC3" s="5"/>
      <c r="OD3" s="5"/>
      <c r="OE3" s="5"/>
      <c r="OF3" s="5"/>
      <c r="OG3" s="5"/>
      <c r="OH3" s="5"/>
      <c r="OI3" s="5"/>
      <c r="OJ3" s="5"/>
      <c r="OK3" s="5"/>
      <c r="OL3" s="5"/>
      <c r="OM3" s="5"/>
      <c r="ON3" s="5"/>
      <c r="OO3" s="5"/>
      <c r="OP3" s="5"/>
      <c r="OQ3" s="5"/>
      <c r="OR3" s="5"/>
      <c r="OS3" s="5"/>
      <c r="OT3" s="5"/>
      <c r="OU3" s="5"/>
      <c r="OV3" s="5"/>
      <c r="OW3" s="5"/>
      <c r="OX3" s="5"/>
      <c r="OY3" s="5"/>
      <c r="OZ3" s="5"/>
      <c r="PA3" s="5"/>
      <c r="PB3" s="5"/>
      <c r="PC3" s="5"/>
      <c r="PD3" s="5"/>
      <c r="PE3" s="5"/>
      <c r="PF3" s="5"/>
      <c r="PG3" s="5"/>
      <c r="PH3" s="5"/>
      <c r="PI3" s="5"/>
      <c r="PJ3" s="5"/>
      <c r="PK3" s="5"/>
      <c r="PL3" s="5"/>
      <c r="PM3" s="5"/>
      <c r="PN3" s="5"/>
      <c r="PO3" s="5"/>
      <c r="PP3" s="5"/>
      <c r="PQ3" s="5"/>
      <c r="PR3" s="5"/>
      <c r="PS3" s="5"/>
      <c r="PT3" s="5"/>
      <c r="PU3" s="5"/>
      <c r="PV3" s="5"/>
      <c r="PW3" s="5"/>
      <c r="PX3" s="5"/>
      <c r="PY3" s="5"/>
      <c r="PZ3" s="5"/>
      <c r="QA3" s="5"/>
      <c r="QB3" s="5"/>
      <c r="QC3" s="5"/>
      <c r="QD3" s="5"/>
      <c r="QE3" s="5"/>
      <c r="QF3" s="5"/>
      <c r="QG3" s="5"/>
      <c r="QH3" s="5"/>
      <c r="QI3" s="5"/>
      <c r="QJ3" s="5"/>
      <c r="QK3" s="5"/>
      <c r="QL3" s="5"/>
      <c r="QM3" s="5"/>
      <c r="QN3" s="5"/>
      <c r="QO3" s="5"/>
      <c r="QP3" s="5"/>
      <c r="QQ3" s="5"/>
      <c r="QR3" s="5"/>
      <c r="QS3" s="5"/>
      <c r="QT3" s="5"/>
      <c r="QU3" s="5"/>
      <c r="QV3" s="5"/>
      <c r="QW3" s="5"/>
      <c r="QX3" s="5"/>
      <c r="QY3" s="5"/>
      <c r="QZ3" s="5"/>
      <c r="RA3" s="5"/>
      <c r="RB3" s="5"/>
      <c r="RC3" s="5"/>
      <c r="RD3" s="5"/>
      <c r="RE3" s="5"/>
      <c r="RF3" s="5"/>
      <c r="RG3" s="5"/>
      <c r="RH3" s="5"/>
      <c r="RI3" s="5"/>
      <c r="RJ3" s="5"/>
      <c r="RK3" s="5"/>
      <c r="RL3" s="5"/>
      <c r="RM3" s="5"/>
      <c r="RN3" s="5"/>
      <c r="RO3" s="5"/>
      <c r="RP3" s="5"/>
      <c r="RQ3" s="5"/>
      <c r="RR3" s="5"/>
      <c r="RS3" s="5"/>
      <c r="RT3" s="5"/>
      <c r="RU3" s="5"/>
      <c r="RV3" s="5"/>
      <c r="RW3" s="5"/>
      <c r="RX3" s="5"/>
      <c r="RY3" s="5"/>
      <c r="RZ3" s="5"/>
      <c r="SA3" s="5"/>
      <c r="SB3" s="5"/>
      <c r="SC3" s="5"/>
      <c r="SD3" s="5"/>
      <c r="SE3" s="5"/>
      <c r="SF3" s="5"/>
      <c r="SG3" s="5"/>
      <c r="SH3" s="5"/>
      <c r="SI3" s="5"/>
      <c r="SJ3" s="5"/>
      <c r="SK3" s="5"/>
      <c r="SL3" s="5"/>
      <c r="SM3" s="5"/>
      <c r="SN3" s="5"/>
      <c r="SO3" s="5"/>
      <c r="SP3" s="5"/>
      <c r="SQ3" s="5"/>
      <c r="SR3" s="5"/>
      <c r="SS3" s="5"/>
      <c r="ST3" s="5"/>
      <c r="SU3" s="5"/>
      <c r="SV3" s="5"/>
      <c r="SW3" s="5"/>
      <c r="SX3" s="5"/>
      <c r="SY3" s="5"/>
      <c r="SZ3" s="5"/>
      <c r="TA3" s="5"/>
      <c r="TB3" s="5"/>
      <c r="TC3" s="5"/>
      <c r="TD3" s="5"/>
      <c r="TE3" s="5"/>
      <c r="TF3" s="5"/>
      <c r="TG3" s="5"/>
      <c r="TH3" s="5"/>
      <c r="TI3" s="5"/>
      <c r="TJ3" s="5"/>
      <c r="TK3" s="5"/>
      <c r="TL3" s="5"/>
      <c r="TM3" s="5"/>
      <c r="TN3" s="5"/>
      <c r="TO3" s="5"/>
      <c r="TP3" s="5"/>
      <c r="TQ3" s="5"/>
      <c r="TR3" s="5"/>
      <c r="TS3" s="5"/>
      <c r="TT3" s="5"/>
      <c r="TU3" s="5"/>
      <c r="TV3" s="5"/>
      <c r="TW3" s="5"/>
      <c r="TX3" s="5"/>
      <c r="TY3" s="5"/>
      <c r="TZ3" s="5"/>
      <c r="UA3" s="5"/>
      <c r="UB3" s="5"/>
      <c r="UC3" s="5"/>
      <c r="UD3" s="5"/>
      <c r="UE3" s="5"/>
      <c r="UF3" s="5"/>
      <c r="UG3" s="5"/>
      <c r="UH3" s="5"/>
      <c r="UI3" s="5"/>
      <c r="UJ3" s="5"/>
      <c r="UK3" s="5"/>
      <c r="UL3" s="5"/>
      <c r="UM3" s="5"/>
      <c r="UN3" s="5"/>
      <c r="UO3" s="5"/>
      <c r="UP3" s="5"/>
      <c r="UQ3" s="5"/>
      <c r="UR3" s="5"/>
      <c r="US3" s="5"/>
      <c r="UT3" s="5"/>
      <c r="UU3" s="5"/>
      <c r="UV3" s="5"/>
      <c r="UW3" s="5"/>
      <c r="UX3" s="5"/>
      <c r="UY3" s="5"/>
      <c r="UZ3" s="5"/>
      <c r="VA3" s="5"/>
      <c r="VB3" s="5"/>
      <c r="VC3" s="5"/>
      <c r="VD3" s="5"/>
      <c r="VE3" s="5"/>
      <c r="VF3" s="5"/>
      <c r="VG3" s="5"/>
      <c r="VH3" s="5"/>
      <c r="VI3" s="5"/>
      <c r="VJ3" s="5"/>
      <c r="VK3" s="5"/>
      <c r="VL3" s="5"/>
      <c r="VM3" s="5"/>
      <c r="VN3" s="5"/>
      <c r="VO3" s="5"/>
      <c r="VP3" s="5"/>
      <c r="VQ3" s="5"/>
      <c r="VR3" s="5"/>
      <c r="VS3" s="5"/>
      <c r="VT3" s="5"/>
      <c r="VU3" s="5"/>
      <c r="VV3" s="5"/>
      <c r="VW3" s="5"/>
      <c r="VX3" s="5"/>
      <c r="VY3" s="5"/>
      <c r="VZ3" s="5"/>
      <c r="WA3" s="5"/>
      <c r="WB3" s="5"/>
      <c r="WC3" s="5"/>
      <c r="WD3" s="5"/>
      <c r="WE3" s="5"/>
      <c r="WF3" s="5"/>
      <c r="WG3" s="5"/>
      <c r="WH3" s="5"/>
      <c r="WI3" s="5"/>
      <c r="WJ3" s="5"/>
      <c r="WK3" s="5"/>
      <c r="WL3" s="5"/>
      <c r="WM3" s="5"/>
      <c r="WN3" s="5"/>
      <c r="WO3" s="5"/>
      <c r="WP3" s="5"/>
      <c r="WQ3" s="5"/>
      <c r="WR3" s="5"/>
      <c r="WS3" s="5"/>
      <c r="WT3" s="5"/>
      <c r="WU3" s="5"/>
      <c r="WV3" s="5"/>
      <c r="WW3" s="5"/>
      <c r="WX3" s="5"/>
      <c r="WY3" s="5"/>
      <c r="WZ3" s="5"/>
      <c r="XA3" s="5"/>
      <c r="XB3" s="5"/>
      <c r="XC3" s="5"/>
      <c r="XD3" s="5"/>
      <c r="XE3" s="5"/>
      <c r="XF3" s="5"/>
      <c r="XG3" s="5"/>
      <c r="XH3" s="5"/>
      <c r="XI3" s="5"/>
      <c r="XJ3" s="5"/>
      <c r="XK3" s="5"/>
      <c r="XL3" s="5"/>
      <c r="XM3" s="5"/>
      <c r="XN3" s="5"/>
      <c r="XO3" s="5"/>
      <c r="XP3" s="5"/>
      <c r="XQ3" s="5"/>
      <c r="XR3" s="5"/>
      <c r="XS3" s="5"/>
      <c r="XT3" s="5"/>
      <c r="XU3" s="5"/>
      <c r="XV3" s="5"/>
      <c r="XW3" s="5"/>
      <c r="XX3" s="5"/>
      <c r="XY3" s="5"/>
      <c r="XZ3" s="5"/>
      <c r="YA3" s="5"/>
      <c r="YB3" s="5"/>
      <c r="YC3" s="5"/>
      <c r="YD3" s="5"/>
      <c r="YE3" s="5"/>
      <c r="YF3" s="5"/>
      <c r="YG3" s="5"/>
      <c r="YH3" s="5"/>
      <c r="YI3" s="5"/>
      <c r="YJ3" s="5"/>
      <c r="YK3" s="5"/>
      <c r="YL3" s="5"/>
      <c r="YM3" s="5"/>
      <c r="YN3" s="5"/>
      <c r="YO3" s="5"/>
      <c r="YP3" s="5"/>
      <c r="YQ3" s="5"/>
      <c r="YR3" s="5"/>
      <c r="YS3" s="5"/>
      <c r="YT3" s="5"/>
      <c r="YU3" s="5"/>
      <c r="YV3" s="5"/>
      <c r="YW3" s="5"/>
      <c r="YX3" s="5"/>
      <c r="YY3" s="5"/>
      <c r="YZ3" s="5"/>
      <c r="ZA3" s="5"/>
      <c r="ZB3" s="5"/>
      <c r="ZC3" s="5"/>
      <c r="ZD3" s="5"/>
      <c r="ZE3" s="5"/>
      <c r="ZF3" s="5"/>
      <c r="ZG3" s="5"/>
      <c r="ZH3" s="5"/>
      <c r="ZI3" s="5"/>
      <c r="ZJ3" s="5"/>
      <c r="ZK3" s="5"/>
      <c r="ZL3" s="5"/>
      <c r="ZM3" s="5"/>
      <c r="ZN3" s="5"/>
      <c r="ZO3" s="5"/>
      <c r="ZP3" s="5"/>
      <c r="ZQ3" s="5"/>
      <c r="ZR3" s="5"/>
      <c r="ZS3" s="5"/>
      <c r="ZT3" s="5"/>
      <c r="ZU3" s="5"/>
      <c r="ZV3" s="5"/>
      <c r="ZW3" s="5"/>
      <c r="ZX3" s="5"/>
      <c r="ZY3" s="5"/>
      <c r="ZZ3" s="5"/>
      <c r="AAA3" s="5"/>
      <c r="AAB3" s="5"/>
      <c r="AAC3" s="5"/>
      <c r="AAD3" s="5"/>
      <c r="AAE3" s="5"/>
      <c r="AAF3" s="5"/>
      <c r="AAG3" s="5"/>
      <c r="AAH3" s="5"/>
      <c r="AAI3" s="5"/>
      <c r="AAJ3" s="5"/>
      <c r="AAK3" s="5"/>
      <c r="AAL3" s="5"/>
      <c r="AAM3" s="5"/>
      <c r="AAN3" s="5"/>
      <c r="AAO3" s="5"/>
      <c r="AAP3" s="5"/>
      <c r="AAQ3" s="5"/>
      <c r="AAR3" s="5"/>
      <c r="AAS3" s="5"/>
      <c r="AAT3" s="5"/>
      <c r="AAU3" s="5"/>
      <c r="AAV3" s="5"/>
      <c r="AAW3" s="5"/>
      <c r="AAX3" s="5"/>
      <c r="AAY3" s="5"/>
      <c r="AAZ3" s="5"/>
      <c r="ABA3" s="5"/>
      <c r="ABB3" s="5"/>
      <c r="ABC3" s="5"/>
      <c r="ABD3" s="5"/>
      <c r="ABE3" s="5"/>
      <c r="ABF3" s="5"/>
      <c r="ABG3" s="5"/>
      <c r="ABH3" s="5"/>
      <c r="ABI3" s="5"/>
      <c r="ABJ3" s="5"/>
      <c r="ABK3" s="5"/>
      <c r="ABL3" s="5"/>
      <c r="ABM3" s="5"/>
      <c r="ABN3" s="5"/>
      <c r="ABO3" s="5"/>
      <c r="ABP3" s="5"/>
      <c r="ABQ3" s="5"/>
      <c r="ABR3" s="5"/>
      <c r="ABS3" s="5"/>
      <c r="ABT3" s="5"/>
      <c r="ABU3" s="5"/>
      <c r="ABV3" s="5"/>
      <c r="ABW3" s="5"/>
      <c r="ABX3" s="5"/>
      <c r="ABY3" s="5"/>
      <c r="ABZ3" s="5"/>
      <c r="ACA3" s="5"/>
      <c r="ACB3" s="5"/>
      <c r="ACC3" s="5"/>
      <c r="ACD3" s="5"/>
      <c r="ACE3" s="5"/>
      <c r="ACF3" s="5"/>
      <c r="ACG3" s="5"/>
      <c r="ACH3" s="5"/>
      <c r="ACI3" s="5"/>
      <c r="ACJ3" s="5"/>
      <c r="ACK3" s="5"/>
      <c r="ACL3" s="5"/>
      <c r="ACM3" s="5"/>
      <c r="ACN3" s="5"/>
      <c r="ACO3" s="5"/>
      <c r="ACP3" s="5"/>
      <c r="ACQ3" s="5"/>
      <c r="ACR3" s="5"/>
      <c r="ACS3" s="5"/>
      <c r="ACT3" s="5"/>
      <c r="ACU3" s="5"/>
      <c r="ACV3" s="5"/>
      <c r="ACW3" s="5"/>
      <c r="ACX3" s="5"/>
      <c r="ACY3" s="5"/>
      <c r="ACZ3" s="5"/>
      <c r="ADA3" s="5"/>
      <c r="ADB3" s="5"/>
      <c r="ADC3" s="5"/>
      <c r="ADD3" s="5"/>
      <c r="ADE3" s="5"/>
      <c r="ADF3" s="5"/>
      <c r="ADG3" s="5"/>
      <c r="ADH3" s="5"/>
      <c r="ADI3" s="5"/>
      <c r="ADJ3" s="5"/>
      <c r="ADK3" s="5"/>
      <c r="ADL3" s="5"/>
      <c r="ADM3" s="5"/>
      <c r="ADN3" s="5"/>
      <c r="ADO3" s="5"/>
      <c r="ADP3" s="5"/>
      <c r="ADQ3" s="5"/>
      <c r="ADR3" s="5"/>
      <c r="ADS3" s="5"/>
      <c r="ADT3" s="5"/>
      <c r="ADU3" s="5"/>
      <c r="ADV3" s="5"/>
      <c r="ADW3" s="5"/>
      <c r="ADX3" s="5"/>
      <c r="ADY3" s="5"/>
      <c r="ADZ3" s="5"/>
      <c r="AEA3" s="5"/>
      <c r="AEB3" s="5"/>
      <c r="AEC3" s="5"/>
      <c r="AED3" s="5"/>
      <c r="AEE3" s="5"/>
      <c r="AEF3" s="5"/>
      <c r="AEG3" s="5"/>
      <c r="AEH3" s="5"/>
      <c r="AEI3" s="5"/>
      <c r="AEJ3" s="5"/>
      <c r="AEK3" s="5"/>
      <c r="AEL3" s="5"/>
      <c r="AEM3" s="5"/>
      <c r="AEN3" s="5"/>
      <c r="AEO3" s="5"/>
      <c r="AEP3" s="5"/>
      <c r="AEQ3" s="5"/>
      <c r="AER3" s="5"/>
      <c r="AES3" s="5"/>
      <c r="AET3" s="5"/>
      <c r="AEU3" s="5"/>
      <c r="AEV3" s="5"/>
      <c r="AEW3" s="5"/>
      <c r="AEX3" s="5"/>
      <c r="AEY3" s="5"/>
      <c r="AEZ3" s="5"/>
      <c r="AFA3" s="5"/>
      <c r="AFB3" s="5"/>
      <c r="AFC3" s="5"/>
      <c r="AFD3" s="5"/>
      <c r="AFE3" s="5"/>
      <c r="AFF3" s="5"/>
      <c r="AFG3" s="5"/>
      <c r="AFH3" s="5"/>
      <c r="AFI3" s="5"/>
      <c r="AFJ3" s="5"/>
      <c r="AFK3" s="5"/>
      <c r="AFL3" s="5"/>
      <c r="AFM3" s="5"/>
      <c r="AFN3" s="5"/>
      <c r="AFO3" s="5"/>
      <c r="AFP3" s="5"/>
      <c r="AFQ3" s="5"/>
      <c r="AFR3" s="5"/>
      <c r="AFS3" s="5"/>
      <c r="AFT3" s="5"/>
      <c r="AFU3" s="5"/>
      <c r="AFV3" s="5"/>
      <c r="AFW3" s="5"/>
      <c r="AFX3" s="5"/>
      <c r="AFY3" s="5"/>
      <c r="AFZ3" s="5"/>
      <c r="AGA3" s="5"/>
      <c r="AGB3" s="5"/>
      <c r="AGC3" s="5"/>
      <c r="AGD3" s="5"/>
      <c r="AGE3" s="5"/>
      <c r="AGF3" s="5"/>
      <c r="AGG3" s="5"/>
      <c r="AGH3" s="5"/>
      <c r="AGI3" s="5"/>
      <c r="AGJ3" s="5"/>
      <c r="AGK3" s="5"/>
      <c r="AGL3" s="5"/>
      <c r="AGM3" s="5"/>
      <c r="AGN3" s="5"/>
      <c r="AGO3" s="5"/>
      <c r="AGP3" s="5"/>
      <c r="AGQ3" s="5"/>
      <c r="AGR3" s="5"/>
      <c r="AGS3" s="5"/>
      <c r="AGT3" s="5"/>
      <c r="AGU3" s="5"/>
      <c r="AGV3" s="5"/>
      <c r="AGW3" s="5"/>
      <c r="AGX3" s="5"/>
      <c r="AGY3" s="5"/>
      <c r="AGZ3" s="5"/>
      <c r="AHA3" s="5"/>
      <c r="AHB3" s="5"/>
      <c r="AHC3" s="5"/>
      <c r="AHD3" s="5"/>
      <c r="AHE3" s="5"/>
      <c r="AHF3" s="5"/>
      <c r="AHG3" s="5"/>
      <c r="AHH3" s="5"/>
      <c r="AHI3" s="5"/>
      <c r="AHJ3" s="5"/>
      <c r="AHK3" s="5"/>
      <c r="AHL3" s="5"/>
      <c r="AHM3" s="5"/>
      <c r="AHN3" s="5"/>
      <c r="AHO3" s="5"/>
      <c r="AHP3" s="5"/>
      <c r="AHQ3" s="5"/>
      <c r="AHR3" s="5"/>
      <c r="AHS3" s="5"/>
      <c r="AHT3" s="5"/>
      <c r="AHU3" s="5"/>
      <c r="AHV3" s="5"/>
      <c r="AHW3" s="5"/>
      <c r="AHX3" s="5"/>
      <c r="AHY3" s="5"/>
      <c r="AHZ3" s="5"/>
      <c r="AIA3" s="5"/>
      <c r="AIB3" s="5"/>
      <c r="AIC3" s="5"/>
      <c r="AID3" s="5"/>
      <c r="AIE3" s="5"/>
      <c r="AIF3" s="5"/>
      <c r="AIG3" s="5"/>
      <c r="AIH3" s="5"/>
      <c r="AII3" s="5"/>
      <c r="AIJ3" s="5"/>
      <c r="AIK3" s="5"/>
      <c r="AIL3" s="5"/>
      <c r="AIM3" s="5"/>
      <c r="AIN3" s="5"/>
      <c r="AIO3" s="5"/>
      <c r="AIP3" s="5"/>
      <c r="AIQ3" s="5"/>
      <c r="AIR3" s="5"/>
      <c r="AIS3" s="5"/>
      <c r="AIT3" s="5"/>
      <c r="AIU3" s="5"/>
      <c r="AIV3" s="5"/>
      <c r="AIW3" s="5"/>
      <c r="AIX3" s="5"/>
      <c r="AIY3" s="5"/>
      <c r="AIZ3" s="5"/>
      <c r="AJA3" s="5"/>
      <c r="AJB3" s="5"/>
      <c r="AJC3" s="5"/>
      <c r="AJD3" s="5"/>
      <c r="AJE3" s="5"/>
      <c r="AJF3" s="5"/>
      <c r="AJG3" s="5"/>
      <c r="AJH3" s="5"/>
      <c r="AJI3" s="5"/>
      <c r="AJJ3" s="5"/>
      <c r="AJK3" s="5"/>
      <c r="AJL3" s="5"/>
      <c r="AJM3" s="5"/>
      <c r="AJN3" s="5"/>
      <c r="AJO3" s="5"/>
      <c r="AJP3" s="5"/>
      <c r="AJQ3" s="5"/>
      <c r="AJR3" s="5"/>
      <c r="AJS3" s="5"/>
      <c r="AJT3" s="5"/>
      <c r="AJU3" s="5"/>
      <c r="AJV3" s="5"/>
      <c r="AJW3" s="5"/>
      <c r="AJX3" s="5"/>
      <c r="AJY3" s="5"/>
      <c r="AJZ3" s="5"/>
      <c r="AKA3" s="5"/>
      <c r="AKB3" s="5"/>
      <c r="AKC3" s="5"/>
      <c r="AKD3" s="5"/>
      <c r="AKE3" s="5"/>
      <c r="AKF3" s="5"/>
      <c r="AKG3" s="5"/>
      <c r="AKH3" s="5"/>
      <c r="AKI3" s="5"/>
      <c r="AKJ3" s="5"/>
      <c r="AKK3" s="5"/>
      <c r="AKL3" s="5"/>
      <c r="AKM3" s="5"/>
      <c r="AKN3" s="5"/>
      <c r="AKO3" s="5"/>
      <c r="AKP3" s="5"/>
      <c r="AKQ3" s="5"/>
      <c r="AKR3" s="5"/>
      <c r="AKS3" s="5"/>
      <c r="AKT3" s="5"/>
      <c r="AKU3" s="5"/>
      <c r="AKV3" s="5"/>
      <c r="AKW3" s="5"/>
      <c r="AKX3" s="5"/>
      <c r="AKY3" s="5"/>
      <c r="AKZ3" s="5"/>
      <c r="ALA3" s="5"/>
      <c r="ALB3" s="5"/>
      <c r="ALC3" s="5"/>
      <c r="ALD3" s="5"/>
      <c r="ALE3" s="5"/>
      <c r="ALF3" s="5"/>
      <c r="ALG3" s="5"/>
      <c r="ALH3" s="5"/>
      <c r="ALI3" s="5"/>
      <c r="ALJ3" s="5"/>
      <c r="ALK3" s="5"/>
      <c r="ALL3" s="5"/>
      <c r="ALM3" s="5"/>
      <c r="ALN3" s="5"/>
      <c r="ALO3" s="5"/>
      <c r="ALP3" s="5"/>
      <c r="ALQ3" s="5"/>
      <c r="ALR3" s="5"/>
      <c r="ALS3" s="5"/>
      <c r="ALT3" s="5"/>
      <c r="ALU3" s="5"/>
      <c r="ALV3" s="5"/>
      <c r="ALW3" s="5"/>
      <c r="ALX3" s="5"/>
      <c r="ALY3" s="5"/>
    </row>
    <row r="4" spans="1:1013" s="6" customFormat="1" ht="12.75" x14ac:dyDescent="0.2">
      <c r="A4" s="5"/>
      <c r="B4" s="5"/>
      <c r="C4" s="5"/>
      <c r="D4" s="5"/>
      <c r="E4" s="5"/>
      <c r="F4" s="5"/>
      <c r="G4" s="5"/>
      <c r="H4" s="188" t="s">
        <v>162</v>
      </c>
      <c r="I4" s="184"/>
      <c r="J4" s="184"/>
      <c r="K4" s="184"/>
      <c r="L4" s="184"/>
      <c r="M4" s="184"/>
      <c r="N4" s="184"/>
      <c r="O4" s="188" t="s">
        <v>147</v>
      </c>
      <c r="P4" s="184"/>
      <c r="Q4" s="184"/>
      <c r="R4" s="184"/>
      <c r="S4" s="184"/>
      <c r="T4" s="184"/>
      <c r="U4" s="184"/>
      <c r="V4" s="188"/>
      <c r="W4" s="184"/>
      <c r="X4" s="184"/>
      <c r="Y4" s="184"/>
      <c r="Z4" s="184"/>
      <c r="AA4" s="184"/>
      <c r="AB4" s="184"/>
      <c r="AC4" s="223"/>
      <c r="AD4" s="223"/>
      <c r="AE4" s="223"/>
      <c r="AF4" s="223"/>
      <c r="AG4" s="223"/>
      <c r="AH4" s="223"/>
      <c r="AI4" s="223"/>
      <c r="AJ4" s="223"/>
      <c r="AK4" s="223"/>
      <c r="AL4" s="223"/>
      <c r="AM4" s="223"/>
      <c r="AN4" s="223"/>
      <c r="AO4" s="223"/>
      <c r="AP4" s="223"/>
      <c r="AQ4" s="223"/>
      <c r="AR4" s="223"/>
      <c r="AS4" s="223"/>
      <c r="AT4" s="223"/>
      <c r="AU4" s="223"/>
      <c r="AV4" s="223"/>
      <c r="AW4" s="223"/>
      <c r="AX4" s="223"/>
      <c r="AY4" s="223"/>
      <c r="AZ4" s="223"/>
      <c r="BA4" s="223"/>
      <c r="BB4" s="223"/>
      <c r="BC4" s="223"/>
      <c r="BD4" s="223"/>
      <c r="BE4" s="223"/>
      <c r="BF4" s="223"/>
      <c r="BG4" s="223"/>
      <c r="BH4" s="223"/>
      <c r="BI4" s="223"/>
      <c r="BJ4" s="223"/>
      <c r="BK4" s="223"/>
      <c r="BL4" s="223"/>
      <c r="BM4" s="223"/>
      <c r="BN4" s="223"/>
      <c r="BO4" s="223"/>
      <c r="BP4" s="223"/>
      <c r="BQ4" s="223"/>
      <c r="BR4" s="223"/>
      <c r="BS4" s="223"/>
      <c r="BT4" s="223"/>
      <c r="BU4" s="223"/>
      <c r="BV4" s="223"/>
      <c r="BW4" s="223"/>
      <c r="BX4" s="223"/>
      <c r="BY4" s="223"/>
      <c r="BZ4" s="223"/>
      <c r="CA4" s="223"/>
      <c r="CB4" s="223"/>
      <c r="CC4" s="223"/>
      <c r="CD4" s="223"/>
      <c r="CE4" s="223"/>
      <c r="CF4" s="223"/>
      <c r="CG4" s="223"/>
      <c r="CH4" s="223"/>
      <c r="CI4" s="223"/>
      <c r="CJ4" s="223"/>
      <c r="CK4" s="223"/>
      <c r="CL4" s="223"/>
      <c r="CM4" s="223"/>
      <c r="CN4" s="223"/>
      <c r="CO4" s="223"/>
      <c r="CP4" s="223"/>
      <c r="CQ4" s="223"/>
      <c r="CR4" s="223"/>
      <c r="CS4" s="223"/>
      <c r="CT4" s="223"/>
      <c r="CU4" s="223"/>
      <c r="CV4" s="223"/>
      <c r="CW4" s="223"/>
      <c r="CX4" s="223"/>
      <c r="CY4" s="223"/>
      <c r="CZ4" s="223"/>
      <c r="DA4" s="223"/>
      <c r="DB4" s="223"/>
      <c r="DC4" s="223"/>
      <c r="DD4" s="223"/>
      <c r="DE4" s="223"/>
      <c r="DF4" s="223"/>
      <c r="DG4" s="223"/>
      <c r="DH4" s="223"/>
      <c r="DI4" s="223"/>
      <c r="DJ4" s="223"/>
      <c r="DK4" s="223"/>
      <c r="DL4" s="223"/>
      <c r="DM4" s="223"/>
      <c r="DN4" s="223"/>
      <c r="DO4" s="223"/>
      <c r="DP4" s="223"/>
      <c r="DQ4" s="223"/>
      <c r="DR4" s="223"/>
      <c r="DS4" s="223"/>
      <c r="DT4" s="223"/>
      <c r="DU4" s="223"/>
      <c r="DV4" s="223"/>
      <c r="DW4" s="223"/>
      <c r="DX4" s="223"/>
      <c r="DY4" s="223"/>
      <c r="DZ4" s="223"/>
      <c r="EA4" s="223"/>
      <c r="EB4" s="223"/>
      <c r="EC4" s="223"/>
      <c r="ED4" s="184"/>
      <c r="EE4" s="184"/>
      <c r="EF4" s="184"/>
      <c r="EG4" s="184"/>
      <c r="EH4" s="184"/>
      <c r="EI4" s="184"/>
      <c r="EJ4" s="184"/>
      <c r="EK4" s="5"/>
      <c r="EL4" s="5"/>
      <c r="EM4" s="5"/>
      <c r="EN4" s="5"/>
      <c r="EO4" s="5"/>
      <c r="EP4" s="5"/>
      <c r="EQ4" s="5"/>
      <c r="ER4" s="5"/>
      <c r="ES4" s="5"/>
      <c r="ET4" s="5"/>
      <c r="EU4" s="5"/>
      <c r="EV4" s="5"/>
      <c r="EW4" s="5"/>
      <c r="EX4" s="5"/>
      <c r="EY4" s="5"/>
      <c r="EZ4" s="5"/>
      <c r="FA4" s="5"/>
      <c r="FB4" s="5"/>
      <c r="FC4" s="5"/>
      <c r="FD4" s="5"/>
      <c r="FE4" s="5"/>
      <c r="FF4" s="5"/>
      <c r="FG4" s="5"/>
      <c r="FH4" s="5"/>
      <c r="FI4" s="5"/>
      <c r="FJ4" s="5"/>
      <c r="FK4" s="5"/>
      <c r="FL4" s="5"/>
      <c r="FM4" s="5"/>
      <c r="FN4" s="5"/>
      <c r="FO4" s="5"/>
      <c r="FP4" s="5"/>
      <c r="FQ4" s="5"/>
      <c r="FR4" s="5"/>
      <c r="FS4" s="5"/>
      <c r="FT4" s="5"/>
      <c r="FU4" s="5"/>
      <c r="FV4" s="5"/>
      <c r="FW4" s="5"/>
      <c r="FX4" s="5"/>
      <c r="FY4" s="5"/>
      <c r="FZ4" s="5"/>
      <c r="GA4" s="5"/>
      <c r="GB4" s="5"/>
      <c r="GC4" s="5"/>
      <c r="GD4" s="5"/>
      <c r="GE4" s="5"/>
      <c r="GF4" s="5"/>
      <c r="GG4" s="5"/>
      <c r="GH4" s="5"/>
      <c r="GI4" s="5"/>
      <c r="GJ4" s="5"/>
      <c r="GK4" s="5"/>
      <c r="GL4" s="5"/>
      <c r="GM4" s="5"/>
      <c r="GN4" s="5"/>
      <c r="GO4" s="5"/>
      <c r="GP4" s="5"/>
      <c r="GQ4" s="5"/>
      <c r="GR4" s="5"/>
      <c r="GS4" s="5"/>
      <c r="GT4" s="5"/>
      <c r="GU4" s="5"/>
      <c r="GV4" s="5"/>
      <c r="GW4" s="5"/>
      <c r="GX4" s="5"/>
      <c r="GY4" s="5"/>
      <c r="GZ4" s="5"/>
      <c r="HA4" s="5"/>
      <c r="HB4" s="5"/>
      <c r="HC4" s="5"/>
      <c r="HD4" s="5"/>
      <c r="HE4" s="5"/>
      <c r="HF4" s="5"/>
      <c r="HG4" s="5"/>
      <c r="HH4" s="5"/>
      <c r="HI4" s="5"/>
      <c r="HJ4" s="5"/>
      <c r="HK4" s="5"/>
      <c r="HL4" s="5"/>
      <c r="HM4" s="5"/>
      <c r="HN4" s="5"/>
      <c r="HO4" s="5"/>
      <c r="HP4" s="5"/>
      <c r="HQ4" s="5"/>
      <c r="HR4" s="5"/>
      <c r="HS4" s="5"/>
      <c r="HT4" s="5"/>
      <c r="HU4" s="5"/>
      <c r="HV4" s="5"/>
      <c r="HW4" s="5"/>
      <c r="HX4" s="5"/>
      <c r="HY4" s="5"/>
      <c r="HZ4" s="5"/>
      <c r="IA4" s="5"/>
      <c r="IB4" s="5"/>
      <c r="IC4" s="5"/>
      <c r="ID4" s="5"/>
      <c r="IE4" s="5"/>
      <c r="IF4" s="5"/>
      <c r="IG4" s="5"/>
      <c r="IH4" s="5"/>
      <c r="II4" s="5"/>
      <c r="IJ4" s="5"/>
      <c r="IK4" s="5"/>
      <c r="IL4" s="5"/>
      <c r="IM4" s="5"/>
      <c r="IN4" s="5"/>
      <c r="IO4" s="5"/>
      <c r="IP4" s="5"/>
      <c r="IQ4" s="5"/>
      <c r="IR4" s="5"/>
      <c r="IS4" s="5"/>
      <c r="IT4" s="5"/>
      <c r="IU4" s="5"/>
      <c r="IV4" s="5"/>
      <c r="IW4" s="5"/>
      <c r="IX4" s="5"/>
      <c r="IY4" s="5"/>
      <c r="IZ4" s="5"/>
      <c r="JA4" s="5"/>
      <c r="JB4" s="5"/>
      <c r="JC4" s="5"/>
      <c r="JD4" s="5"/>
      <c r="JE4" s="5"/>
      <c r="JF4" s="5"/>
      <c r="JG4" s="5"/>
      <c r="JH4" s="5"/>
      <c r="JI4" s="5"/>
      <c r="JJ4" s="5"/>
      <c r="JK4" s="5"/>
      <c r="JL4" s="5"/>
      <c r="JM4" s="5"/>
      <c r="JN4" s="5"/>
      <c r="JO4" s="5"/>
      <c r="JP4" s="5"/>
      <c r="JQ4" s="5"/>
      <c r="JR4" s="5"/>
      <c r="JS4" s="5"/>
      <c r="JT4" s="5"/>
      <c r="JU4" s="5"/>
      <c r="JV4" s="5"/>
      <c r="JW4" s="5"/>
      <c r="JX4" s="5"/>
      <c r="JY4" s="5"/>
      <c r="JZ4" s="5"/>
      <c r="KA4" s="5"/>
      <c r="KB4" s="5"/>
      <c r="KC4" s="5"/>
      <c r="KD4" s="5"/>
      <c r="KE4" s="5"/>
      <c r="KF4" s="5"/>
      <c r="KG4" s="5"/>
      <c r="KH4" s="5"/>
      <c r="KI4" s="5"/>
      <c r="KJ4" s="5"/>
      <c r="KK4" s="5"/>
      <c r="KL4" s="5"/>
      <c r="KM4" s="5"/>
      <c r="KN4" s="5"/>
      <c r="KO4" s="5"/>
      <c r="KP4" s="5"/>
      <c r="KQ4" s="5"/>
      <c r="KR4" s="5"/>
      <c r="KS4" s="5"/>
      <c r="KT4" s="5"/>
      <c r="KU4" s="5"/>
      <c r="KV4" s="5"/>
      <c r="KW4" s="5"/>
      <c r="KX4" s="5"/>
      <c r="KY4" s="5"/>
      <c r="KZ4" s="5"/>
      <c r="LA4" s="5"/>
      <c r="LB4" s="5"/>
      <c r="LC4" s="5"/>
      <c r="LD4" s="5"/>
      <c r="LE4" s="5"/>
      <c r="LF4" s="5"/>
      <c r="LG4" s="5"/>
      <c r="LH4" s="5"/>
      <c r="LI4" s="5"/>
      <c r="LJ4" s="5"/>
      <c r="LK4" s="5"/>
      <c r="LL4" s="5"/>
      <c r="LM4" s="5"/>
      <c r="LN4" s="5"/>
      <c r="LO4" s="5"/>
      <c r="LP4" s="5"/>
      <c r="LQ4" s="5"/>
      <c r="LR4" s="5"/>
      <c r="LS4" s="5"/>
      <c r="LT4" s="5"/>
      <c r="LU4" s="5"/>
      <c r="LV4" s="5"/>
      <c r="LW4" s="5"/>
      <c r="LX4" s="5"/>
      <c r="LY4" s="5"/>
      <c r="LZ4" s="5"/>
      <c r="MA4" s="5"/>
      <c r="MB4" s="5"/>
      <c r="MC4" s="5"/>
      <c r="MD4" s="5"/>
      <c r="ME4" s="5"/>
      <c r="MF4" s="5"/>
      <c r="MG4" s="5"/>
      <c r="MH4" s="5"/>
      <c r="MI4" s="5"/>
      <c r="MJ4" s="5"/>
      <c r="MK4" s="5"/>
      <c r="ML4" s="5"/>
      <c r="MM4" s="5"/>
      <c r="MN4" s="5"/>
      <c r="MO4" s="5"/>
      <c r="MP4" s="5"/>
      <c r="MQ4" s="5"/>
      <c r="MR4" s="5"/>
      <c r="MS4" s="5"/>
      <c r="MT4" s="5"/>
      <c r="MU4" s="5"/>
      <c r="MV4" s="5"/>
      <c r="MW4" s="5"/>
      <c r="MX4" s="5"/>
      <c r="MY4" s="5"/>
      <c r="MZ4" s="5"/>
      <c r="NA4" s="5"/>
      <c r="NB4" s="5"/>
      <c r="NC4" s="5"/>
      <c r="ND4" s="5"/>
      <c r="NE4" s="5"/>
      <c r="NF4" s="5"/>
      <c r="NG4" s="5"/>
      <c r="NH4" s="5"/>
      <c r="NI4" s="5"/>
      <c r="NJ4" s="5"/>
      <c r="NK4" s="5"/>
      <c r="NL4" s="5"/>
      <c r="NM4" s="5"/>
      <c r="NN4" s="5"/>
      <c r="NO4" s="5"/>
      <c r="NP4" s="5"/>
      <c r="NQ4" s="5"/>
      <c r="NR4" s="5"/>
      <c r="NS4" s="5"/>
      <c r="NT4" s="5"/>
      <c r="NU4" s="5"/>
      <c r="NV4" s="5"/>
      <c r="NW4" s="5"/>
      <c r="NX4" s="5"/>
      <c r="NY4" s="5"/>
      <c r="NZ4" s="5"/>
      <c r="OA4" s="5"/>
      <c r="OB4" s="5"/>
      <c r="OC4" s="5"/>
      <c r="OD4" s="5"/>
      <c r="OE4" s="5"/>
      <c r="OF4" s="5"/>
      <c r="OG4" s="5"/>
      <c r="OH4" s="5"/>
      <c r="OI4" s="5"/>
      <c r="OJ4" s="5"/>
      <c r="OK4" s="5"/>
      <c r="OL4" s="5"/>
      <c r="OM4" s="5"/>
      <c r="ON4" s="5"/>
      <c r="OO4" s="5"/>
      <c r="OP4" s="5"/>
      <c r="OQ4" s="5"/>
      <c r="OR4" s="5"/>
      <c r="OS4" s="5"/>
      <c r="OT4" s="5"/>
      <c r="OU4" s="5"/>
      <c r="OV4" s="5"/>
      <c r="OW4" s="5"/>
      <c r="OX4" s="5"/>
      <c r="OY4" s="5"/>
      <c r="OZ4" s="5"/>
      <c r="PA4" s="5"/>
      <c r="PB4" s="5"/>
      <c r="PC4" s="5"/>
      <c r="PD4" s="5"/>
      <c r="PE4" s="5"/>
      <c r="PF4" s="5"/>
      <c r="PG4" s="5"/>
      <c r="PH4" s="5"/>
      <c r="PI4" s="5"/>
      <c r="PJ4" s="5"/>
      <c r="PK4" s="5"/>
      <c r="PL4" s="5"/>
      <c r="PM4" s="5"/>
      <c r="PN4" s="5"/>
      <c r="PO4" s="5"/>
      <c r="PP4" s="5"/>
      <c r="PQ4" s="5"/>
      <c r="PR4" s="5"/>
      <c r="PS4" s="5"/>
      <c r="PT4" s="5"/>
      <c r="PU4" s="5"/>
      <c r="PV4" s="5"/>
      <c r="PW4" s="5"/>
      <c r="PX4" s="5"/>
      <c r="PY4" s="5"/>
      <c r="PZ4" s="5"/>
      <c r="QA4" s="5"/>
      <c r="QB4" s="5"/>
      <c r="QC4" s="5"/>
      <c r="QD4" s="5"/>
      <c r="QE4" s="5"/>
      <c r="QF4" s="5"/>
      <c r="QG4" s="5"/>
      <c r="QH4" s="5"/>
      <c r="QI4" s="5"/>
      <c r="QJ4" s="5"/>
      <c r="QK4" s="5"/>
      <c r="QL4" s="5"/>
      <c r="QM4" s="5"/>
      <c r="QN4" s="5"/>
      <c r="QO4" s="5"/>
      <c r="QP4" s="5"/>
      <c r="QQ4" s="5"/>
      <c r="QR4" s="5"/>
      <c r="QS4" s="5"/>
      <c r="QT4" s="5"/>
      <c r="QU4" s="5"/>
      <c r="QV4" s="5"/>
      <c r="QW4" s="5"/>
      <c r="QX4" s="5"/>
      <c r="QY4" s="5"/>
      <c r="QZ4" s="5"/>
      <c r="RA4" s="5"/>
      <c r="RB4" s="5"/>
      <c r="RC4" s="5"/>
      <c r="RD4" s="5"/>
      <c r="RE4" s="5"/>
      <c r="RF4" s="5"/>
      <c r="RG4" s="5"/>
      <c r="RH4" s="5"/>
      <c r="RI4" s="5"/>
      <c r="RJ4" s="5"/>
      <c r="RK4" s="5"/>
      <c r="RL4" s="5"/>
      <c r="RM4" s="5"/>
      <c r="RN4" s="5"/>
      <c r="RO4" s="5"/>
      <c r="RP4" s="5"/>
      <c r="RQ4" s="5"/>
      <c r="RR4" s="5"/>
      <c r="RS4" s="5"/>
      <c r="RT4" s="5"/>
      <c r="RU4" s="5"/>
      <c r="RV4" s="5"/>
      <c r="RW4" s="5"/>
      <c r="RX4" s="5"/>
      <c r="RY4" s="5"/>
      <c r="RZ4" s="5"/>
      <c r="SA4" s="5"/>
      <c r="SB4" s="5"/>
      <c r="SC4" s="5"/>
      <c r="SD4" s="5"/>
      <c r="SE4" s="5"/>
      <c r="SF4" s="5"/>
      <c r="SG4" s="5"/>
      <c r="SH4" s="5"/>
      <c r="SI4" s="5"/>
      <c r="SJ4" s="5"/>
      <c r="SK4" s="5"/>
      <c r="SL4" s="5"/>
      <c r="SM4" s="5"/>
      <c r="SN4" s="5"/>
      <c r="SO4" s="5"/>
      <c r="SP4" s="5"/>
      <c r="SQ4" s="5"/>
      <c r="SR4" s="5"/>
      <c r="SS4" s="5"/>
      <c r="ST4" s="5"/>
      <c r="SU4" s="5"/>
      <c r="SV4" s="5"/>
      <c r="SW4" s="5"/>
      <c r="SX4" s="5"/>
      <c r="SY4" s="5"/>
      <c r="SZ4" s="5"/>
      <c r="TA4" s="5"/>
      <c r="TB4" s="5"/>
      <c r="TC4" s="5"/>
      <c r="TD4" s="5"/>
      <c r="TE4" s="5"/>
      <c r="TF4" s="5"/>
      <c r="TG4" s="5"/>
      <c r="TH4" s="5"/>
      <c r="TI4" s="5"/>
      <c r="TJ4" s="5"/>
      <c r="TK4" s="5"/>
      <c r="TL4" s="5"/>
      <c r="TM4" s="5"/>
      <c r="TN4" s="5"/>
      <c r="TO4" s="5"/>
      <c r="TP4" s="5"/>
      <c r="TQ4" s="5"/>
      <c r="TR4" s="5"/>
      <c r="TS4" s="5"/>
      <c r="TT4" s="5"/>
      <c r="TU4" s="5"/>
      <c r="TV4" s="5"/>
      <c r="TW4" s="5"/>
      <c r="TX4" s="5"/>
      <c r="TY4" s="5"/>
      <c r="TZ4" s="5"/>
      <c r="UA4" s="5"/>
      <c r="UB4" s="5"/>
      <c r="UC4" s="5"/>
      <c r="UD4" s="5"/>
      <c r="UE4" s="5"/>
      <c r="UF4" s="5"/>
      <c r="UG4" s="5"/>
      <c r="UH4" s="5"/>
      <c r="UI4" s="5"/>
      <c r="UJ4" s="5"/>
      <c r="UK4" s="5"/>
      <c r="UL4" s="5"/>
      <c r="UM4" s="5"/>
      <c r="UN4" s="5"/>
      <c r="UO4" s="5"/>
      <c r="UP4" s="5"/>
      <c r="UQ4" s="5"/>
      <c r="UR4" s="5"/>
      <c r="US4" s="5"/>
      <c r="UT4" s="5"/>
      <c r="UU4" s="5"/>
      <c r="UV4" s="5"/>
      <c r="UW4" s="5"/>
      <c r="UX4" s="5"/>
      <c r="UY4" s="5"/>
      <c r="UZ4" s="5"/>
      <c r="VA4" s="5"/>
      <c r="VB4" s="5"/>
      <c r="VC4" s="5"/>
      <c r="VD4" s="5"/>
      <c r="VE4" s="5"/>
      <c r="VF4" s="5"/>
      <c r="VG4" s="5"/>
      <c r="VH4" s="5"/>
      <c r="VI4" s="5"/>
      <c r="VJ4" s="5"/>
      <c r="VK4" s="5"/>
      <c r="VL4" s="5"/>
      <c r="VM4" s="5"/>
      <c r="VN4" s="5"/>
      <c r="VO4" s="5"/>
      <c r="VP4" s="5"/>
      <c r="VQ4" s="5"/>
      <c r="VR4" s="5"/>
      <c r="VS4" s="5"/>
      <c r="VT4" s="5"/>
      <c r="VU4" s="5"/>
      <c r="VV4" s="5"/>
      <c r="VW4" s="5"/>
      <c r="VX4" s="5"/>
      <c r="VY4" s="5"/>
      <c r="VZ4" s="5"/>
      <c r="WA4" s="5"/>
      <c r="WB4" s="5"/>
      <c r="WC4" s="5"/>
      <c r="WD4" s="5"/>
      <c r="WE4" s="5"/>
      <c r="WF4" s="5"/>
      <c r="WG4" s="5"/>
      <c r="WH4" s="5"/>
      <c r="WI4" s="5"/>
      <c r="WJ4" s="5"/>
      <c r="WK4" s="5"/>
      <c r="WL4" s="5"/>
      <c r="WM4" s="5"/>
      <c r="WN4" s="5"/>
      <c r="WO4" s="5"/>
      <c r="WP4" s="5"/>
      <c r="WQ4" s="5"/>
      <c r="WR4" s="5"/>
      <c r="WS4" s="5"/>
      <c r="WT4" s="5"/>
      <c r="WU4" s="5"/>
      <c r="WV4" s="5"/>
      <c r="WW4" s="5"/>
      <c r="WX4" s="5"/>
      <c r="WY4" s="5"/>
      <c r="WZ4" s="5"/>
      <c r="XA4" s="5"/>
      <c r="XB4" s="5"/>
      <c r="XC4" s="5"/>
      <c r="XD4" s="5"/>
      <c r="XE4" s="5"/>
      <c r="XF4" s="5"/>
      <c r="XG4" s="5"/>
      <c r="XH4" s="5"/>
      <c r="XI4" s="5"/>
      <c r="XJ4" s="5"/>
      <c r="XK4" s="5"/>
      <c r="XL4" s="5"/>
      <c r="XM4" s="5"/>
      <c r="XN4" s="5"/>
      <c r="XO4" s="5"/>
      <c r="XP4" s="5"/>
      <c r="XQ4" s="5"/>
      <c r="XR4" s="5"/>
      <c r="XS4" s="5"/>
      <c r="XT4" s="5"/>
      <c r="XU4" s="5"/>
      <c r="XV4" s="5"/>
      <c r="XW4" s="5"/>
      <c r="XX4" s="5"/>
      <c r="XY4" s="5"/>
      <c r="XZ4" s="5"/>
      <c r="YA4" s="5"/>
      <c r="YB4" s="5"/>
      <c r="YC4" s="5"/>
      <c r="YD4" s="5"/>
      <c r="YE4" s="5"/>
      <c r="YF4" s="5"/>
      <c r="YG4" s="5"/>
      <c r="YH4" s="5"/>
      <c r="YI4" s="5"/>
      <c r="YJ4" s="5"/>
      <c r="YK4" s="5"/>
      <c r="YL4" s="5"/>
      <c r="YM4" s="5"/>
      <c r="YN4" s="5"/>
      <c r="YO4" s="5"/>
      <c r="YP4" s="5"/>
      <c r="YQ4" s="5"/>
      <c r="YR4" s="5"/>
      <c r="YS4" s="5"/>
      <c r="YT4" s="5"/>
      <c r="YU4" s="5"/>
      <c r="YV4" s="5"/>
      <c r="YW4" s="5"/>
      <c r="YX4" s="5"/>
      <c r="YY4" s="5"/>
      <c r="YZ4" s="5"/>
      <c r="ZA4" s="5"/>
      <c r="ZB4" s="5"/>
      <c r="ZC4" s="5"/>
      <c r="ZD4" s="5"/>
      <c r="ZE4" s="5"/>
      <c r="ZF4" s="5"/>
      <c r="ZG4" s="5"/>
      <c r="ZH4" s="5"/>
      <c r="ZI4" s="5"/>
      <c r="ZJ4" s="5"/>
      <c r="ZK4" s="5"/>
      <c r="ZL4" s="5"/>
      <c r="ZM4" s="5"/>
      <c r="ZN4" s="5"/>
      <c r="ZO4" s="5"/>
      <c r="ZP4" s="5"/>
      <c r="ZQ4" s="5"/>
      <c r="ZR4" s="5"/>
      <c r="ZS4" s="5"/>
      <c r="ZT4" s="5"/>
      <c r="ZU4" s="5"/>
      <c r="ZV4" s="5"/>
      <c r="ZW4" s="5"/>
      <c r="ZX4" s="5"/>
      <c r="ZY4" s="5"/>
      <c r="ZZ4" s="5"/>
      <c r="AAA4" s="5"/>
      <c r="AAB4" s="5"/>
      <c r="AAC4" s="5"/>
      <c r="AAD4" s="5"/>
      <c r="AAE4" s="5"/>
      <c r="AAF4" s="5"/>
      <c r="AAG4" s="5"/>
      <c r="AAH4" s="5"/>
      <c r="AAI4" s="5"/>
      <c r="AAJ4" s="5"/>
      <c r="AAK4" s="5"/>
      <c r="AAL4" s="5"/>
      <c r="AAM4" s="5"/>
      <c r="AAN4" s="5"/>
      <c r="AAO4" s="5"/>
      <c r="AAP4" s="5"/>
      <c r="AAQ4" s="5"/>
      <c r="AAR4" s="5"/>
      <c r="AAS4" s="5"/>
      <c r="AAT4" s="5"/>
      <c r="AAU4" s="5"/>
      <c r="AAV4" s="5"/>
      <c r="AAW4" s="5"/>
      <c r="AAX4" s="5"/>
      <c r="AAY4" s="5"/>
      <c r="AAZ4" s="5"/>
      <c r="ABA4" s="5"/>
      <c r="ABB4" s="5"/>
      <c r="ABC4" s="5"/>
      <c r="ABD4" s="5"/>
      <c r="ABE4" s="5"/>
      <c r="ABF4" s="5"/>
      <c r="ABG4" s="5"/>
      <c r="ABH4" s="5"/>
      <c r="ABI4" s="5"/>
      <c r="ABJ4" s="5"/>
      <c r="ABK4" s="5"/>
      <c r="ABL4" s="5"/>
      <c r="ABM4" s="5"/>
      <c r="ABN4" s="5"/>
      <c r="ABO4" s="5"/>
      <c r="ABP4" s="5"/>
      <c r="ABQ4" s="5"/>
      <c r="ABR4" s="5"/>
      <c r="ABS4" s="5"/>
      <c r="ABT4" s="5"/>
      <c r="ABU4" s="5"/>
      <c r="ABV4" s="5"/>
      <c r="ABW4" s="5"/>
      <c r="ABX4" s="5"/>
      <c r="ABY4" s="5"/>
      <c r="ABZ4" s="5"/>
      <c r="ACA4" s="5"/>
      <c r="ACB4" s="5"/>
      <c r="ACC4" s="5"/>
      <c r="ACD4" s="5"/>
      <c r="ACE4" s="5"/>
      <c r="ACF4" s="5"/>
      <c r="ACG4" s="5"/>
      <c r="ACH4" s="5"/>
      <c r="ACI4" s="5"/>
      <c r="ACJ4" s="5"/>
      <c r="ACK4" s="5"/>
      <c r="ACL4" s="5"/>
      <c r="ACM4" s="5"/>
      <c r="ACN4" s="5"/>
      <c r="ACO4" s="5"/>
      <c r="ACP4" s="5"/>
      <c r="ACQ4" s="5"/>
      <c r="ACR4" s="5"/>
      <c r="ACS4" s="5"/>
      <c r="ACT4" s="5"/>
      <c r="ACU4" s="5"/>
      <c r="ACV4" s="5"/>
      <c r="ACW4" s="5"/>
      <c r="ACX4" s="5"/>
      <c r="ACY4" s="5"/>
      <c r="ACZ4" s="5"/>
      <c r="ADA4" s="5"/>
      <c r="ADB4" s="5"/>
      <c r="ADC4" s="5"/>
      <c r="ADD4" s="5"/>
      <c r="ADE4" s="5"/>
      <c r="ADF4" s="5"/>
      <c r="ADG4" s="5"/>
      <c r="ADH4" s="5"/>
      <c r="ADI4" s="5"/>
      <c r="ADJ4" s="5"/>
      <c r="ADK4" s="5"/>
      <c r="ADL4" s="5"/>
      <c r="ADM4" s="5"/>
      <c r="ADN4" s="5"/>
      <c r="ADO4" s="5"/>
      <c r="ADP4" s="5"/>
      <c r="ADQ4" s="5"/>
      <c r="ADR4" s="5"/>
      <c r="ADS4" s="5"/>
      <c r="ADT4" s="5"/>
      <c r="ADU4" s="5"/>
      <c r="ADV4" s="5"/>
      <c r="ADW4" s="5"/>
      <c r="ADX4" s="5"/>
      <c r="ADY4" s="5"/>
      <c r="ADZ4" s="5"/>
      <c r="AEA4" s="5"/>
      <c r="AEB4" s="5"/>
      <c r="AEC4" s="5"/>
      <c r="AED4" s="5"/>
      <c r="AEE4" s="5"/>
      <c r="AEF4" s="5"/>
      <c r="AEG4" s="5"/>
      <c r="AEH4" s="5"/>
      <c r="AEI4" s="5"/>
      <c r="AEJ4" s="5"/>
      <c r="AEK4" s="5"/>
      <c r="AEL4" s="5"/>
      <c r="AEM4" s="5"/>
      <c r="AEN4" s="5"/>
      <c r="AEO4" s="5"/>
      <c r="AEP4" s="5"/>
      <c r="AEQ4" s="5"/>
      <c r="AER4" s="5"/>
      <c r="AES4" s="5"/>
      <c r="AET4" s="5"/>
      <c r="AEU4" s="5"/>
      <c r="AEV4" s="5"/>
      <c r="AEW4" s="5"/>
      <c r="AEX4" s="5"/>
      <c r="AEY4" s="5"/>
      <c r="AEZ4" s="5"/>
      <c r="AFA4" s="5"/>
      <c r="AFB4" s="5"/>
      <c r="AFC4" s="5"/>
      <c r="AFD4" s="5"/>
      <c r="AFE4" s="5"/>
      <c r="AFF4" s="5"/>
      <c r="AFG4" s="5"/>
      <c r="AFH4" s="5"/>
      <c r="AFI4" s="5"/>
      <c r="AFJ4" s="5"/>
      <c r="AFK4" s="5"/>
      <c r="AFL4" s="5"/>
      <c r="AFM4" s="5"/>
      <c r="AFN4" s="5"/>
      <c r="AFO4" s="5"/>
      <c r="AFP4" s="5"/>
      <c r="AFQ4" s="5"/>
      <c r="AFR4" s="5"/>
      <c r="AFS4" s="5"/>
      <c r="AFT4" s="5"/>
      <c r="AFU4" s="5"/>
      <c r="AFV4" s="5"/>
      <c r="AFW4" s="5"/>
      <c r="AFX4" s="5"/>
      <c r="AFY4" s="5"/>
      <c r="AFZ4" s="5"/>
      <c r="AGA4" s="5"/>
      <c r="AGB4" s="5"/>
      <c r="AGC4" s="5"/>
      <c r="AGD4" s="5"/>
      <c r="AGE4" s="5"/>
      <c r="AGF4" s="5"/>
      <c r="AGG4" s="5"/>
      <c r="AGH4" s="5"/>
      <c r="AGI4" s="5"/>
      <c r="AGJ4" s="5"/>
      <c r="AGK4" s="5"/>
      <c r="AGL4" s="5"/>
      <c r="AGM4" s="5"/>
      <c r="AGN4" s="5"/>
      <c r="AGO4" s="5"/>
      <c r="AGP4" s="5"/>
      <c r="AGQ4" s="5"/>
      <c r="AGR4" s="5"/>
      <c r="AGS4" s="5"/>
      <c r="AGT4" s="5"/>
      <c r="AGU4" s="5"/>
      <c r="AGV4" s="5"/>
      <c r="AGW4" s="5"/>
      <c r="AGX4" s="5"/>
      <c r="AGY4" s="5"/>
      <c r="AGZ4" s="5"/>
      <c r="AHA4" s="5"/>
      <c r="AHB4" s="5"/>
      <c r="AHC4" s="5"/>
      <c r="AHD4" s="5"/>
      <c r="AHE4" s="5"/>
      <c r="AHF4" s="5"/>
      <c r="AHG4" s="5"/>
      <c r="AHH4" s="5"/>
      <c r="AHI4" s="5"/>
      <c r="AHJ4" s="5"/>
      <c r="AHK4" s="5"/>
      <c r="AHL4" s="5"/>
      <c r="AHM4" s="5"/>
      <c r="AHN4" s="5"/>
      <c r="AHO4" s="5"/>
      <c r="AHP4" s="5"/>
      <c r="AHQ4" s="5"/>
      <c r="AHR4" s="5"/>
      <c r="AHS4" s="5"/>
      <c r="AHT4" s="5"/>
      <c r="AHU4" s="5"/>
      <c r="AHV4" s="5"/>
      <c r="AHW4" s="5"/>
      <c r="AHX4" s="5"/>
      <c r="AHY4" s="5"/>
      <c r="AHZ4" s="5"/>
      <c r="AIA4" s="5"/>
      <c r="AIB4" s="5"/>
      <c r="AIC4" s="5"/>
      <c r="AID4" s="5"/>
      <c r="AIE4" s="5"/>
      <c r="AIF4" s="5"/>
      <c r="AIG4" s="5"/>
      <c r="AIH4" s="5"/>
      <c r="AII4" s="5"/>
      <c r="AIJ4" s="5"/>
      <c r="AIK4" s="5"/>
      <c r="AIL4" s="5"/>
      <c r="AIM4" s="5"/>
      <c r="AIN4" s="5"/>
      <c r="AIO4" s="5"/>
      <c r="AIP4" s="5"/>
      <c r="AIQ4" s="5"/>
      <c r="AIR4" s="5"/>
      <c r="AIS4" s="5"/>
      <c r="AIT4" s="5"/>
      <c r="AIU4" s="5"/>
      <c r="AIV4" s="5"/>
      <c r="AIW4" s="5"/>
      <c r="AIX4" s="5"/>
      <c r="AIY4" s="5"/>
      <c r="AIZ4" s="5"/>
      <c r="AJA4" s="5"/>
      <c r="AJB4" s="5"/>
      <c r="AJC4" s="5"/>
      <c r="AJD4" s="5"/>
      <c r="AJE4" s="5"/>
      <c r="AJF4" s="5"/>
      <c r="AJG4" s="5"/>
      <c r="AJH4" s="5"/>
      <c r="AJI4" s="5"/>
      <c r="AJJ4" s="5"/>
      <c r="AJK4" s="5"/>
      <c r="AJL4" s="5"/>
      <c r="AJM4" s="5"/>
      <c r="AJN4" s="5"/>
      <c r="AJO4" s="5"/>
      <c r="AJP4" s="5"/>
      <c r="AJQ4" s="5"/>
      <c r="AJR4" s="5"/>
      <c r="AJS4" s="5"/>
      <c r="AJT4" s="5"/>
      <c r="AJU4" s="5"/>
      <c r="AJV4" s="5"/>
      <c r="AJW4" s="5"/>
      <c r="AJX4" s="5"/>
      <c r="AJY4" s="5"/>
      <c r="AJZ4" s="5"/>
      <c r="AKA4" s="5"/>
      <c r="AKB4" s="5"/>
      <c r="AKC4" s="5"/>
      <c r="AKD4" s="5"/>
      <c r="AKE4" s="5"/>
      <c r="AKF4" s="5"/>
      <c r="AKG4" s="5"/>
      <c r="AKH4" s="5"/>
      <c r="AKI4" s="5"/>
      <c r="AKJ4" s="5"/>
      <c r="AKK4" s="5"/>
      <c r="AKL4" s="5"/>
      <c r="AKM4" s="5"/>
      <c r="AKN4" s="5"/>
      <c r="AKO4" s="5"/>
      <c r="AKP4" s="5"/>
      <c r="AKQ4" s="5"/>
      <c r="AKR4" s="5"/>
      <c r="AKS4" s="5"/>
      <c r="AKT4" s="5"/>
      <c r="AKU4" s="5"/>
      <c r="AKV4" s="5"/>
      <c r="AKW4" s="5"/>
      <c r="AKX4" s="5"/>
      <c r="AKY4" s="5"/>
      <c r="AKZ4" s="5"/>
      <c r="ALA4" s="5"/>
      <c r="ALB4" s="5"/>
      <c r="ALC4" s="5"/>
      <c r="ALD4" s="5"/>
      <c r="ALE4" s="5"/>
      <c r="ALF4" s="5"/>
      <c r="ALG4" s="5"/>
    </row>
    <row r="5" spans="1:1013" s="4" customFormat="1" ht="15.6" customHeight="1" x14ac:dyDescent="0.2">
      <c r="A5" s="224" t="s">
        <v>1</v>
      </c>
      <c r="B5" s="226" t="s">
        <v>19</v>
      </c>
      <c r="C5" s="227"/>
      <c r="D5" s="227"/>
      <c r="E5" s="227"/>
      <c r="F5" s="227"/>
      <c r="G5" s="228"/>
      <c r="H5" s="220" t="s">
        <v>161</v>
      </c>
      <c r="I5" s="221"/>
      <c r="J5" s="221"/>
      <c r="K5" s="221"/>
      <c r="L5" s="221"/>
      <c r="M5" s="221"/>
      <c r="N5" s="222"/>
      <c r="O5" s="220" t="s">
        <v>146</v>
      </c>
      <c r="P5" s="221"/>
      <c r="Q5" s="221"/>
      <c r="R5" s="221"/>
      <c r="S5" s="221"/>
      <c r="T5" s="221"/>
      <c r="U5" s="222"/>
      <c r="V5" s="220" t="s">
        <v>131</v>
      </c>
      <c r="W5" s="221"/>
      <c r="X5" s="221"/>
      <c r="Y5" s="221"/>
      <c r="Z5" s="221"/>
      <c r="AA5" s="221"/>
      <c r="AB5" s="222"/>
      <c r="AC5" s="220" t="s">
        <v>116</v>
      </c>
      <c r="AD5" s="221"/>
      <c r="AE5" s="221"/>
      <c r="AF5" s="221"/>
      <c r="AG5" s="221"/>
      <c r="AH5" s="221"/>
      <c r="AI5" s="222"/>
      <c r="AJ5" s="220" t="s">
        <v>84</v>
      </c>
      <c r="AK5" s="221"/>
      <c r="AL5" s="221"/>
      <c r="AM5" s="221"/>
      <c r="AN5" s="221"/>
      <c r="AO5" s="221"/>
      <c r="AP5" s="222"/>
      <c r="AQ5" s="220" t="s">
        <v>97</v>
      </c>
      <c r="AR5" s="221"/>
      <c r="AS5" s="221"/>
      <c r="AT5" s="221"/>
      <c r="AU5" s="221"/>
      <c r="AV5" s="221"/>
      <c r="AW5" s="221"/>
      <c r="AX5" s="220" t="s">
        <v>96</v>
      </c>
      <c r="AY5" s="221"/>
      <c r="AZ5" s="221"/>
      <c r="BA5" s="221"/>
      <c r="BB5" s="221"/>
      <c r="BC5" s="221"/>
      <c r="BD5" s="222"/>
      <c r="BE5" s="221" t="s">
        <v>60</v>
      </c>
      <c r="BF5" s="221"/>
      <c r="BG5" s="221"/>
      <c r="BH5" s="221"/>
      <c r="BI5" s="221"/>
      <c r="BJ5" s="221"/>
      <c r="BK5" s="222"/>
      <c r="BL5" s="220" t="s">
        <v>95</v>
      </c>
      <c r="BM5" s="221"/>
      <c r="BN5" s="221"/>
      <c r="BO5" s="221"/>
      <c r="BP5" s="221"/>
      <c r="BQ5" s="221"/>
      <c r="BR5" s="222"/>
      <c r="BS5" s="220" t="s">
        <v>94</v>
      </c>
      <c r="BT5" s="221"/>
      <c r="BU5" s="221"/>
      <c r="BV5" s="221"/>
      <c r="BW5" s="221"/>
      <c r="BX5" s="221"/>
      <c r="BY5" s="222"/>
      <c r="BZ5" s="220" t="s">
        <v>93</v>
      </c>
      <c r="CA5" s="221"/>
      <c r="CB5" s="221"/>
      <c r="CC5" s="221"/>
      <c r="CD5" s="221"/>
      <c r="CE5" s="221"/>
      <c r="CF5" s="222"/>
      <c r="CG5" s="220" t="s">
        <v>92</v>
      </c>
      <c r="CH5" s="221"/>
      <c r="CI5" s="221"/>
      <c r="CJ5" s="221"/>
      <c r="CK5" s="221"/>
      <c r="CL5" s="221"/>
      <c r="CM5" s="222"/>
      <c r="CN5" s="220" t="s">
        <v>91</v>
      </c>
      <c r="CO5" s="221"/>
      <c r="CP5" s="221"/>
      <c r="CQ5" s="221"/>
      <c r="CR5" s="221"/>
      <c r="CS5" s="221"/>
      <c r="CT5" s="222"/>
      <c r="CU5" s="220" t="s">
        <v>90</v>
      </c>
      <c r="CV5" s="221"/>
      <c r="CW5" s="221"/>
      <c r="CX5" s="221"/>
      <c r="CY5" s="221"/>
      <c r="CZ5" s="221"/>
      <c r="DA5" s="222"/>
      <c r="DB5" s="220" t="s">
        <v>88</v>
      </c>
      <c r="DC5" s="221"/>
      <c r="DD5" s="221"/>
      <c r="DE5" s="221"/>
      <c r="DF5" s="221"/>
      <c r="DG5" s="221"/>
      <c r="DH5" s="222"/>
      <c r="DI5" s="221" t="s">
        <v>89</v>
      </c>
      <c r="DJ5" s="221"/>
      <c r="DK5" s="221"/>
      <c r="DL5" s="221"/>
      <c r="DM5" s="221"/>
      <c r="DN5" s="221"/>
      <c r="DO5" s="221"/>
      <c r="DP5" s="220" t="s">
        <v>87</v>
      </c>
      <c r="DQ5" s="221"/>
      <c r="DR5" s="221"/>
      <c r="DS5" s="221"/>
      <c r="DT5" s="221"/>
      <c r="DU5" s="221"/>
      <c r="DV5" s="222"/>
      <c r="DW5" s="220" t="s">
        <v>86</v>
      </c>
      <c r="DX5" s="221"/>
      <c r="DY5" s="221"/>
      <c r="DZ5" s="221"/>
      <c r="EA5" s="221"/>
      <c r="EB5" s="221"/>
      <c r="EC5" s="222"/>
      <c r="ED5" s="220" t="s">
        <v>85</v>
      </c>
      <c r="EE5" s="221"/>
      <c r="EF5" s="221"/>
      <c r="EG5" s="221"/>
      <c r="EH5" s="221"/>
      <c r="EI5" s="221"/>
      <c r="EJ5" s="222"/>
    </row>
    <row r="6" spans="1:1013" s="6" customFormat="1" ht="12.75" x14ac:dyDescent="0.2">
      <c r="A6" s="225"/>
      <c r="B6" s="43" t="s">
        <v>20</v>
      </c>
      <c r="C6" s="50" t="s">
        <v>3</v>
      </c>
      <c r="D6" s="44" t="s">
        <v>21</v>
      </c>
      <c r="E6" s="50" t="s">
        <v>3</v>
      </c>
      <c r="F6" s="51" t="s">
        <v>5</v>
      </c>
      <c r="G6" s="52" t="s">
        <v>3</v>
      </c>
      <c r="H6" s="109" t="s">
        <v>2</v>
      </c>
      <c r="I6" s="54" t="s">
        <v>3</v>
      </c>
      <c r="J6" s="53" t="s">
        <v>4</v>
      </c>
      <c r="K6" s="54" t="s">
        <v>3</v>
      </c>
      <c r="L6" s="53" t="s">
        <v>6</v>
      </c>
      <c r="M6" s="53" t="s">
        <v>5</v>
      </c>
      <c r="N6" s="55" t="s">
        <v>3</v>
      </c>
      <c r="O6" s="109" t="s">
        <v>2</v>
      </c>
      <c r="P6" s="54" t="s">
        <v>3</v>
      </c>
      <c r="Q6" s="53" t="s">
        <v>4</v>
      </c>
      <c r="R6" s="54" t="s">
        <v>3</v>
      </c>
      <c r="S6" s="53" t="s">
        <v>6</v>
      </c>
      <c r="T6" s="53" t="s">
        <v>5</v>
      </c>
      <c r="U6" s="55" t="s">
        <v>3</v>
      </c>
      <c r="V6" s="109" t="s">
        <v>2</v>
      </c>
      <c r="W6" s="54" t="s">
        <v>3</v>
      </c>
      <c r="X6" s="53" t="s">
        <v>4</v>
      </c>
      <c r="Y6" s="54" t="s">
        <v>3</v>
      </c>
      <c r="Z6" s="53" t="s">
        <v>6</v>
      </c>
      <c r="AA6" s="53" t="s">
        <v>5</v>
      </c>
      <c r="AB6" s="55" t="s">
        <v>3</v>
      </c>
      <c r="AC6" s="109" t="s">
        <v>2</v>
      </c>
      <c r="AD6" s="54" t="s">
        <v>3</v>
      </c>
      <c r="AE6" s="53" t="s">
        <v>4</v>
      </c>
      <c r="AF6" s="54" t="s">
        <v>3</v>
      </c>
      <c r="AG6" s="53" t="s">
        <v>6</v>
      </c>
      <c r="AH6" s="53" t="s">
        <v>5</v>
      </c>
      <c r="AI6" s="55" t="s">
        <v>3</v>
      </c>
      <c r="AJ6" s="109" t="s">
        <v>2</v>
      </c>
      <c r="AK6" s="54" t="s">
        <v>3</v>
      </c>
      <c r="AL6" s="53" t="s">
        <v>4</v>
      </c>
      <c r="AM6" s="54" t="s">
        <v>3</v>
      </c>
      <c r="AN6" s="53" t="s">
        <v>6</v>
      </c>
      <c r="AO6" s="53" t="s">
        <v>5</v>
      </c>
      <c r="AP6" s="55" t="s">
        <v>3</v>
      </c>
      <c r="AQ6" s="109" t="s">
        <v>2</v>
      </c>
      <c r="AR6" s="54" t="s">
        <v>3</v>
      </c>
      <c r="AS6" s="53" t="s">
        <v>4</v>
      </c>
      <c r="AT6" s="54" t="s">
        <v>3</v>
      </c>
      <c r="AU6" s="53" t="s">
        <v>6</v>
      </c>
      <c r="AV6" s="53" t="s">
        <v>5</v>
      </c>
      <c r="AW6" s="54" t="s">
        <v>3</v>
      </c>
      <c r="AX6" s="109" t="s">
        <v>2</v>
      </c>
      <c r="AY6" s="54" t="s">
        <v>3</v>
      </c>
      <c r="AZ6" s="53" t="s">
        <v>4</v>
      </c>
      <c r="BA6" s="54" t="s">
        <v>3</v>
      </c>
      <c r="BB6" s="53" t="s">
        <v>6</v>
      </c>
      <c r="BC6" s="53" t="s">
        <v>5</v>
      </c>
      <c r="BD6" s="55" t="s">
        <v>3</v>
      </c>
      <c r="BE6" s="53" t="s">
        <v>2</v>
      </c>
      <c r="BF6" s="54" t="s">
        <v>3</v>
      </c>
      <c r="BG6" s="53" t="s">
        <v>4</v>
      </c>
      <c r="BH6" s="54" t="s">
        <v>3</v>
      </c>
      <c r="BI6" s="53" t="s">
        <v>6</v>
      </c>
      <c r="BJ6" s="53" t="s">
        <v>5</v>
      </c>
      <c r="BK6" s="55" t="s">
        <v>3</v>
      </c>
      <c r="BL6" s="53" t="s">
        <v>2</v>
      </c>
      <c r="BM6" s="54" t="s">
        <v>3</v>
      </c>
      <c r="BN6" s="53" t="s">
        <v>4</v>
      </c>
      <c r="BO6" s="54" t="s">
        <v>3</v>
      </c>
      <c r="BP6" s="53" t="s">
        <v>6</v>
      </c>
      <c r="BQ6" s="53" t="s">
        <v>5</v>
      </c>
      <c r="BR6" s="55" t="s">
        <v>3</v>
      </c>
      <c r="BS6" s="53" t="s">
        <v>2</v>
      </c>
      <c r="BT6" s="54" t="s">
        <v>3</v>
      </c>
      <c r="BU6" s="53" t="s">
        <v>4</v>
      </c>
      <c r="BV6" s="54" t="s">
        <v>3</v>
      </c>
      <c r="BW6" s="53" t="s">
        <v>6</v>
      </c>
      <c r="BX6" s="53" t="s">
        <v>5</v>
      </c>
      <c r="BY6" s="55" t="s">
        <v>3</v>
      </c>
      <c r="BZ6" s="53" t="s">
        <v>2</v>
      </c>
      <c r="CA6" s="54" t="s">
        <v>3</v>
      </c>
      <c r="CB6" s="53" t="s">
        <v>4</v>
      </c>
      <c r="CC6" s="54" t="s">
        <v>3</v>
      </c>
      <c r="CD6" s="53" t="s">
        <v>6</v>
      </c>
      <c r="CE6" s="53" t="s">
        <v>5</v>
      </c>
      <c r="CF6" s="55" t="s">
        <v>3</v>
      </c>
      <c r="CG6" s="53" t="s">
        <v>2</v>
      </c>
      <c r="CH6" s="54" t="s">
        <v>3</v>
      </c>
      <c r="CI6" s="53" t="s">
        <v>4</v>
      </c>
      <c r="CJ6" s="54" t="s">
        <v>3</v>
      </c>
      <c r="CK6" s="53" t="s">
        <v>6</v>
      </c>
      <c r="CL6" s="53" t="s">
        <v>5</v>
      </c>
      <c r="CM6" s="55" t="s">
        <v>3</v>
      </c>
      <c r="CN6" s="53" t="s">
        <v>2</v>
      </c>
      <c r="CO6" s="54" t="s">
        <v>3</v>
      </c>
      <c r="CP6" s="53" t="s">
        <v>4</v>
      </c>
      <c r="CQ6" s="54" t="s">
        <v>3</v>
      </c>
      <c r="CR6" s="53" t="s">
        <v>6</v>
      </c>
      <c r="CS6" s="53" t="s">
        <v>5</v>
      </c>
      <c r="CT6" s="55" t="s">
        <v>3</v>
      </c>
      <c r="CU6" s="53" t="s">
        <v>2</v>
      </c>
      <c r="CV6" s="54" t="s">
        <v>3</v>
      </c>
      <c r="CW6" s="53" t="s">
        <v>4</v>
      </c>
      <c r="CX6" s="54" t="s">
        <v>3</v>
      </c>
      <c r="CY6" s="53" t="s">
        <v>6</v>
      </c>
      <c r="CZ6" s="53" t="s">
        <v>5</v>
      </c>
      <c r="DA6" s="55" t="s">
        <v>3</v>
      </c>
      <c r="DB6" s="109" t="s">
        <v>2</v>
      </c>
      <c r="DC6" s="54" t="s">
        <v>3</v>
      </c>
      <c r="DD6" s="53" t="s">
        <v>4</v>
      </c>
      <c r="DE6" s="54" t="s">
        <v>3</v>
      </c>
      <c r="DF6" s="53" t="s">
        <v>6</v>
      </c>
      <c r="DG6" s="53" t="s">
        <v>5</v>
      </c>
      <c r="DH6" s="55" t="s">
        <v>3</v>
      </c>
      <c r="DI6" s="53" t="s">
        <v>2</v>
      </c>
      <c r="DJ6" s="54" t="s">
        <v>3</v>
      </c>
      <c r="DK6" s="53" t="s">
        <v>4</v>
      </c>
      <c r="DL6" s="54" t="s">
        <v>3</v>
      </c>
      <c r="DM6" s="53" t="s">
        <v>6</v>
      </c>
      <c r="DN6" s="53" t="s">
        <v>5</v>
      </c>
      <c r="DO6" s="54" t="s">
        <v>3</v>
      </c>
      <c r="DP6" s="109" t="s">
        <v>2</v>
      </c>
      <c r="DQ6" s="54" t="s">
        <v>3</v>
      </c>
      <c r="DR6" s="53" t="s">
        <v>4</v>
      </c>
      <c r="DS6" s="54" t="s">
        <v>3</v>
      </c>
      <c r="DT6" s="53" t="s">
        <v>6</v>
      </c>
      <c r="DU6" s="53" t="s">
        <v>5</v>
      </c>
      <c r="DV6" s="55" t="s">
        <v>3</v>
      </c>
      <c r="DW6" s="109" t="s">
        <v>2</v>
      </c>
      <c r="DX6" s="54" t="s">
        <v>3</v>
      </c>
      <c r="DY6" s="53" t="s">
        <v>4</v>
      </c>
      <c r="DZ6" s="54" t="s">
        <v>3</v>
      </c>
      <c r="EA6" s="53" t="s">
        <v>6</v>
      </c>
      <c r="EB6" s="53" t="s">
        <v>5</v>
      </c>
      <c r="EC6" s="55" t="s">
        <v>3</v>
      </c>
      <c r="ED6" s="109" t="s">
        <v>2</v>
      </c>
      <c r="EE6" s="54" t="s">
        <v>3</v>
      </c>
      <c r="EF6" s="53" t="s">
        <v>4</v>
      </c>
      <c r="EG6" s="54" t="s">
        <v>3</v>
      </c>
      <c r="EH6" s="53" t="s">
        <v>6</v>
      </c>
      <c r="EI6" s="53" t="s">
        <v>5</v>
      </c>
      <c r="EJ6" s="55" t="s">
        <v>3</v>
      </c>
    </row>
    <row r="7" spans="1:1013" s="6" customFormat="1" ht="12.75" x14ac:dyDescent="0.2">
      <c r="A7" s="41">
        <v>0</v>
      </c>
      <c r="B7" s="56">
        <v>1968505</v>
      </c>
      <c r="C7" s="57">
        <f>B7/B$19*100</f>
        <v>1.221697473235041</v>
      </c>
      <c r="D7" s="58">
        <v>1879703</v>
      </c>
      <c r="E7" s="57">
        <f>D7/D$19*100</f>
        <v>1.1320869034461261</v>
      </c>
      <c r="F7" s="59">
        <f t="shared" ref="F7:F17" si="0">B7+D7</f>
        <v>3848208</v>
      </c>
      <c r="G7" s="60">
        <f>F7/F$19*100</f>
        <v>1.176219757862575</v>
      </c>
      <c r="H7" s="110">
        <v>3</v>
      </c>
      <c r="I7" s="62">
        <f>H7/H$19*100</f>
        <v>5.8369165515497019E-3</v>
      </c>
      <c r="J7" s="127">
        <v>2</v>
      </c>
      <c r="K7" s="62">
        <f>J7/J$19*100</f>
        <v>4.5239657083399306E-3</v>
      </c>
      <c r="L7" s="61">
        <v>0</v>
      </c>
      <c r="M7" s="107">
        <f>H7+J7+L7</f>
        <v>5</v>
      </c>
      <c r="N7" s="62">
        <f>M7/M$19*100</f>
        <v>5.2297972930569212E-3</v>
      </c>
      <c r="O7" s="110">
        <v>3</v>
      </c>
      <c r="P7" s="62">
        <f>O7/O$19*100</f>
        <v>5.860863109773966E-3</v>
      </c>
      <c r="Q7" s="127">
        <v>2</v>
      </c>
      <c r="R7" s="62">
        <f>Q7/Q$19*100</f>
        <v>4.5436990253765594E-3</v>
      </c>
      <c r="S7" s="61">
        <v>0</v>
      </c>
      <c r="T7" s="107">
        <f>O7+Q7+S7</f>
        <v>5</v>
      </c>
      <c r="U7" s="62">
        <f>T7/T$19*100</f>
        <v>5.2518801731019698E-3</v>
      </c>
      <c r="V7" s="110">
        <v>3</v>
      </c>
      <c r="W7" s="62">
        <f>V7/V$19*100</f>
        <v>6.0048038430744596E-3</v>
      </c>
      <c r="X7" s="127">
        <v>2</v>
      </c>
      <c r="Y7" s="62">
        <f>X7/X$19*100</f>
        <v>4.6730063786537069E-3</v>
      </c>
      <c r="Z7" s="61">
        <v>0</v>
      </c>
      <c r="AA7" s="107">
        <f>V7+X7+Z7</f>
        <v>5</v>
      </c>
      <c r="AB7" s="62">
        <f>AA7/AA$19*100</f>
        <v>5.3903125303205075E-3</v>
      </c>
      <c r="AC7" s="110">
        <v>3</v>
      </c>
      <c r="AD7" s="62">
        <f>AC7/AC$19*100</f>
        <v>6.331518298087882E-3</v>
      </c>
      <c r="AE7" s="127">
        <v>2</v>
      </c>
      <c r="AF7" s="62">
        <f>AE7/AE$19*100</f>
        <v>4.9688206504186231E-3</v>
      </c>
      <c r="AG7" s="61">
        <v>0</v>
      </c>
      <c r="AH7" s="107">
        <f>AC7+AE7+AG7</f>
        <v>5</v>
      </c>
      <c r="AI7" s="62">
        <f>AH7/AH$19*100</f>
        <v>5.7056131822486962E-3</v>
      </c>
      <c r="AJ7" s="110">
        <v>3</v>
      </c>
      <c r="AK7" s="62">
        <f>AJ7/AJ$19*100</f>
        <v>6.8737970855100366E-3</v>
      </c>
      <c r="AL7" s="127">
        <v>2</v>
      </c>
      <c r="AM7" s="62">
        <f>AL7/AL$19*100</f>
        <v>5.5195253208224094E-3</v>
      </c>
      <c r="AN7" s="61">
        <v>0</v>
      </c>
      <c r="AO7" s="107">
        <f>AJ7+AL7+AN7</f>
        <v>5</v>
      </c>
      <c r="AP7" s="62">
        <f>AO7/AO$19*100</f>
        <v>6.2594674445098216E-3</v>
      </c>
      <c r="AQ7" s="110">
        <v>2</v>
      </c>
      <c r="AR7" s="62">
        <f>AQ7/AQ$19*100</f>
        <v>5.1973701307138588E-3</v>
      </c>
      <c r="AS7" s="127">
        <v>2</v>
      </c>
      <c r="AT7" s="62">
        <f>AS7/AS$19*100</f>
        <v>6.370441153049849E-3</v>
      </c>
      <c r="AU7" s="61">
        <v>0</v>
      </c>
      <c r="AV7" s="107">
        <f>AQ7+AS7+AU7</f>
        <v>4</v>
      </c>
      <c r="AW7" s="62">
        <f>AV7/AV$19*100</f>
        <v>5.7244261262808403E-3</v>
      </c>
      <c r="AX7" s="110">
        <v>2</v>
      </c>
      <c r="AY7" s="62">
        <f>AX7/AX$19*100</f>
        <v>6.1102285225467425E-3</v>
      </c>
      <c r="AZ7" s="61">
        <v>2</v>
      </c>
      <c r="BA7" s="62">
        <f>AZ7/AZ$19*100</f>
        <v>7.7095058206768947E-3</v>
      </c>
      <c r="BB7" s="61">
        <v>0</v>
      </c>
      <c r="BC7" s="107">
        <f>AX7+AZ7+BB7</f>
        <v>4</v>
      </c>
      <c r="BD7" s="62">
        <f>BC7/BC$19*100</f>
        <v>6.8173296519753205E-3</v>
      </c>
      <c r="BE7" s="110">
        <v>1</v>
      </c>
      <c r="BF7" s="62">
        <f>BE7/BE$19*100</f>
        <v>3.9235688782516577E-3</v>
      </c>
      <c r="BG7" s="61">
        <v>1</v>
      </c>
      <c r="BH7" s="62">
        <f>BG7/BG$19*100</f>
        <v>5.1703634765524016E-3</v>
      </c>
      <c r="BI7" s="61">
        <v>0</v>
      </c>
      <c r="BJ7" s="107">
        <f>BE7+BG7+BI7</f>
        <v>2</v>
      </c>
      <c r="BK7" s="62">
        <f>BJ7/BJ$19*100</f>
        <v>4.46149727848666E-3</v>
      </c>
      <c r="BL7" s="110">
        <v>1</v>
      </c>
      <c r="BM7" s="62">
        <f>BL7/BL$19*100</f>
        <v>5.9755004481625339E-3</v>
      </c>
      <c r="BN7" s="61">
        <v>1</v>
      </c>
      <c r="BO7" s="62">
        <f>BN7/BN$19*100</f>
        <v>8.3752093802345069E-3</v>
      </c>
      <c r="BP7" s="61">
        <v>0</v>
      </c>
      <c r="BQ7" s="107">
        <f>BL7+BN7+BP7</f>
        <v>2</v>
      </c>
      <c r="BR7" s="62">
        <f>BQ7/BQ$19*100</f>
        <v>6.9747166521360064E-3</v>
      </c>
      <c r="BS7" s="110">
        <v>1</v>
      </c>
      <c r="BT7" s="62">
        <f>BS7/BS$19*100</f>
        <v>1.2693577050012695E-2</v>
      </c>
      <c r="BU7" s="61">
        <v>0</v>
      </c>
      <c r="BV7" s="62">
        <f>BU7/BU$19*100</f>
        <v>0</v>
      </c>
      <c r="BW7" s="61">
        <v>0</v>
      </c>
      <c r="BX7" s="107">
        <f>BS7+BU7+BW7</f>
        <v>1</v>
      </c>
      <c r="BY7" s="62">
        <f>BX7/BX$19*100</f>
        <v>7.6300930871356625E-3</v>
      </c>
      <c r="BZ7" s="110">
        <v>0</v>
      </c>
      <c r="CA7" s="62">
        <f>BZ7/BZ$19*100</f>
        <v>0</v>
      </c>
      <c r="CB7" s="61">
        <v>0</v>
      </c>
      <c r="CC7" s="62">
        <f>CB7/CB$19*100</f>
        <v>0</v>
      </c>
      <c r="CD7" s="61">
        <v>0</v>
      </c>
      <c r="CE7" s="107">
        <f>BZ7+CB7+CD7</f>
        <v>0</v>
      </c>
      <c r="CF7" s="62">
        <f>CE7/CE$19*100</f>
        <v>0</v>
      </c>
      <c r="CG7" s="110">
        <v>0</v>
      </c>
      <c r="CH7" s="62">
        <f>CG7/CG$19*100</f>
        <v>0</v>
      </c>
      <c r="CI7" s="61">
        <v>0</v>
      </c>
      <c r="CJ7" s="62">
        <f>CI7/CI$19*100</f>
        <v>0</v>
      </c>
      <c r="CK7" s="61">
        <v>0</v>
      </c>
      <c r="CL7" s="107">
        <f>CG7+CI7+CK7</f>
        <v>0</v>
      </c>
      <c r="CM7" s="62">
        <f>CL7/CL$19*100</f>
        <v>0</v>
      </c>
      <c r="CN7" s="110">
        <v>0</v>
      </c>
      <c r="CO7" s="62">
        <f>CN7/CN$19*100</f>
        <v>0</v>
      </c>
      <c r="CP7" s="61">
        <v>0</v>
      </c>
      <c r="CQ7" s="62">
        <f>CP7/CP$19*100</f>
        <v>0</v>
      </c>
      <c r="CR7" s="61">
        <v>0</v>
      </c>
      <c r="CS7" s="107">
        <f>CN7+CP7+CR7</f>
        <v>0</v>
      </c>
      <c r="CT7" s="62">
        <f>CS7/CS$19*100</f>
        <v>0</v>
      </c>
      <c r="CU7" s="110">
        <v>0</v>
      </c>
      <c r="CV7" s="62">
        <f>CU7/CU$19*100</f>
        <v>0</v>
      </c>
      <c r="CW7" s="61">
        <v>0</v>
      </c>
      <c r="CX7" s="62">
        <f>CW7/CW$19*100</f>
        <v>0</v>
      </c>
      <c r="CY7" s="61">
        <v>0</v>
      </c>
      <c r="CZ7" s="107">
        <f>CU7+CW7+CY7</f>
        <v>0</v>
      </c>
      <c r="DA7" s="62">
        <f>CZ7/CZ$19*100</f>
        <v>0</v>
      </c>
      <c r="DB7" s="110">
        <v>0</v>
      </c>
      <c r="DC7" s="62">
        <f>DB7/DB$19*100</f>
        <v>0</v>
      </c>
      <c r="DD7" s="61">
        <v>0</v>
      </c>
      <c r="DE7" s="62">
        <f>DD7/DD$19*100</f>
        <v>0</v>
      </c>
      <c r="DF7" s="61">
        <v>0</v>
      </c>
      <c r="DG7" s="107">
        <f>DB7+DD7+DF7</f>
        <v>0</v>
      </c>
      <c r="DH7" s="62">
        <f>DG7/DG$19*100</f>
        <v>0</v>
      </c>
      <c r="DI7" s="110">
        <v>0</v>
      </c>
      <c r="DJ7" s="62">
        <f>DI7/DI$19*100</f>
        <v>0</v>
      </c>
      <c r="DK7" s="61">
        <v>0</v>
      </c>
      <c r="DL7" s="62">
        <f>DK7/DK$19*100</f>
        <v>0</v>
      </c>
      <c r="DM7" s="61">
        <v>0</v>
      </c>
      <c r="DN7" s="107">
        <f>DI7+DK7+DM7</f>
        <v>0</v>
      </c>
      <c r="DO7" s="62">
        <f>DN7/DN$19*100</f>
        <v>0</v>
      </c>
      <c r="DP7" s="110">
        <v>0</v>
      </c>
      <c r="DQ7" s="181">
        <v>0</v>
      </c>
      <c r="DR7" s="61">
        <v>0</v>
      </c>
      <c r="DS7" s="62">
        <f>DR7/DR$19*100</f>
        <v>0</v>
      </c>
      <c r="DT7" s="61">
        <v>0</v>
      </c>
      <c r="DU7" s="107">
        <f>DP7+DR7+DT7</f>
        <v>0</v>
      </c>
      <c r="DV7" s="62">
        <f>DU7/DU$19*100</f>
        <v>0</v>
      </c>
      <c r="DW7" s="110">
        <v>0</v>
      </c>
      <c r="DX7" s="181">
        <v>0</v>
      </c>
      <c r="DY7" s="61">
        <v>0</v>
      </c>
      <c r="DZ7" s="62">
        <f>DY7/DY$19*100</f>
        <v>0</v>
      </c>
      <c r="EA7" s="61">
        <v>0</v>
      </c>
      <c r="EB7" s="107">
        <f>DW7+DY7+EA7</f>
        <v>0</v>
      </c>
      <c r="EC7" s="62">
        <f>EB7/EB$19*100</f>
        <v>0</v>
      </c>
      <c r="ED7" s="180">
        <v>0</v>
      </c>
      <c r="EE7" s="181">
        <v>0</v>
      </c>
      <c r="EF7" s="127">
        <v>0</v>
      </c>
      <c r="EG7" s="181">
        <v>0</v>
      </c>
      <c r="EH7" s="127">
        <v>0</v>
      </c>
      <c r="EI7" s="107">
        <f>ED7+EF7+EH7</f>
        <v>0</v>
      </c>
      <c r="EJ7" s="182">
        <v>0</v>
      </c>
    </row>
    <row r="8" spans="1:1013" s="6" customFormat="1" ht="12.75" x14ac:dyDescent="0.2">
      <c r="A8" s="41" t="s">
        <v>9</v>
      </c>
      <c r="B8" s="56">
        <v>8163697</v>
      </c>
      <c r="C8" s="57">
        <f t="shared" ref="C8:E17" si="1">B8/B$19*100</f>
        <v>5.0665698066077987</v>
      </c>
      <c r="D8" s="58">
        <v>7798370</v>
      </c>
      <c r="E8" s="57">
        <f t="shared" si="1"/>
        <v>4.6967167394142413</v>
      </c>
      <c r="F8" s="58">
        <f t="shared" si="0"/>
        <v>15962067</v>
      </c>
      <c r="G8" s="60">
        <f t="shared" ref="G8:G17" si="2">F8/F$19*100</f>
        <v>4.8788679254671781</v>
      </c>
      <c r="H8" s="110">
        <v>1</v>
      </c>
      <c r="I8" s="62">
        <f t="shared" ref="I8:I17" si="3">H8/H$19*100</f>
        <v>1.9456388505165673E-3</v>
      </c>
      <c r="J8" s="61">
        <v>2</v>
      </c>
      <c r="K8" s="62">
        <f t="shared" ref="K8:K17" si="4">J8/J$19*100</f>
        <v>4.5239657083399306E-3</v>
      </c>
      <c r="L8" s="61">
        <v>0</v>
      </c>
      <c r="M8" s="107">
        <f>H8+J8+L8</f>
        <v>3</v>
      </c>
      <c r="N8" s="62">
        <f t="shared" ref="N8:N17" si="5">M8/M$19*100</f>
        <v>3.1378783758341531E-3</v>
      </c>
      <c r="O8" s="110">
        <v>1</v>
      </c>
      <c r="P8" s="62">
        <f t="shared" ref="P8:R17" si="6">O8/O$19*100</f>
        <v>1.953621036591322E-3</v>
      </c>
      <c r="Q8" s="61">
        <v>2</v>
      </c>
      <c r="R8" s="62">
        <f t="shared" si="6"/>
        <v>4.5436990253765594E-3</v>
      </c>
      <c r="S8" s="61">
        <v>0</v>
      </c>
      <c r="T8" s="107">
        <f>O8+Q8+S8</f>
        <v>3</v>
      </c>
      <c r="U8" s="62">
        <f t="shared" ref="U8:U17" si="7">T8/T$19*100</f>
        <v>3.1511281038611818E-3</v>
      </c>
      <c r="V8" s="110">
        <v>1</v>
      </c>
      <c r="W8" s="62">
        <f t="shared" ref="W8:W17" si="8">V8/V$19*100</f>
        <v>2.0016012810248197E-3</v>
      </c>
      <c r="X8" s="61">
        <v>2</v>
      </c>
      <c r="Y8" s="62">
        <f t="shared" ref="Y8:Y17" si="9">X8/X$19*100</f>
        <v>4.6730063786537069E-3</v>
      </c>
      <c r="Z8" s="61">
        <v>0</v>
      </c>
      <c r="AA8" s="107">
        <f>V8+X8+Z8</f>
        <v>3</v>
      </c>
      <c r="AB8" s="62">
        <f t="shared" ref="AB8:AB17" si="10">AA8/AA$19*100</f>
        <v>3.2341875181923045E-3</v>
      </c>
      <c r="AC8" s="110">
        <v>1</v>
      </c>
      <c r="AD8" s="62">
        <f t="shared" ref="AD8" si="11">AC8/AC$19*100</f>
        <v>2.1105060993626273E-3</v>
      </c>
      <c r="AE8" s="61">
        <v>2</v>
      </c>
      <c r="AF8" s="62">
        <f t="shared" ref="AF8" si="12">AE8/AE$19*100</f>
        <v>4.9688206504186231E-3</v>
      </c>
      <c r="AG8" s="61">
        <v>0</v>
      </c>
      <c r="AH8" s="107">
        <f>AC8+AE8+AG8</f>
        <v>3</v>
      </c>
      <c r="AI8" s="62">
        <f t="shared" ref="AI8:AI17" si="13">AH8/AH$19*100</f>
        <v>3.4233679093492175E-3</v>
      </c>
      <c r="AJ8" s="110">
        <v>1</v>
      </c>
      <c r="AK8" s="62">
        <f t="shared" ref="AK8" si="14">AJ8/AJ$19*100</f>
        <v>2.2912656951700121E-3</v>
      </c>
      <c r="AL8" s="61">
        <v>2</v>
      </c>
      <c r="AM8" s="62">
        <f t="shared" ref="AM8" si="15">AL8/AL$19*100</f>
        <v>5.5195253208224094E-3</v>
      </c>
      <c r="AN8" s="61">
        <v>0</v>
      </c>
      <c r="AO8" s="107">
        <f>AJ8+AL8+AN8</f>
        <v>3</v>
      </c>
      <c r="AP8" s="62">
        <f t="shared" ref="AP8:AP17" si="16">AO8/AO$19*100</f>
        <v>3.7556804667058926E-3</v>
      </c>
      <c r="AQ8" s="110">
        <v>1</v>
      </c>
      <c r="AR8" s="62">
        <f t="shared" ref="AR8" si="17">AQ8/AQ$19*100</f>
        <v>2.5986850653569294E-3</v>
      </c>
      <c r="AS8" s="61">
        <v>1</v>
      </c>
      <c r="AT8" s="62">
        <f t="shared" ref="AT8" si="18">AS8/AS$19*100</f>
        <v>3.1852205765249245E-3</v>
      </c>
      <c r="AU8" s="61">
        <v>0</v>
      </c>
      <c r="AV8" s="107">
        <f>AQ8+AS8+AU8</f>
        <v>2</v>
      </c>
      <c r="AW8" s="62">
        <f t="shared" ref="AW8" si="19">AV8/AV$19*100</f>
        <v>2.8622130631404201E-3</v>
      </c>
      <c r="AX8" s="110">
        <v>1</v>
      </c>
      <c r="AY8" s="62">
        <f t="shared" ref="AY8" si="20">AX8/AX$19*100</f>
        <v>3.0551142612733713E-3</v>
      </c>
      <c r="AZ8" s="61">
        <v>1</v>
      </c>
      <c r="BA8" s="62">
        <f t="shared" ref="BA8" si="21">AZ8/AZ$19*100</f>
        <v>3.8547529103384473E-3</v>
      </c>
      <c r="BB8" s="61">
        <v>0</v>
      </c>
      <c r="BC8" s="107">
        <f>AX8+AZ8+BB8</f>
        <v>2</v>
      </c>
      <c r="BD8" s="62">
        <f t="shared" ref="BD8:BD17" si="22">BC8/BC$19*100</f>
        <v>3.4086648259876603E-3</v>
      </c>
      <c r="BE8" s="110">
        <v>1</v>
      </c>
      <c r="BF8" s="62">
        <f t="shared" ref="BF8:BF17" si="23">BE8/BE$19*100</f>
        <v>3.9235688782516577E-3</v>
      </c>
      <c r="BG8" s="61">
        <v>1</v>
      </c>
      <c r="BH8" s="62">
        <f t="shared" ref="BH8:BH17" si="24">BG8/BG$19*100</f>
        <v>5.1703634765524016E-3</v>
      </c>
      <c r="BI8" s="61">
        <v>0</v>
      </c>
      <c r="BJ8" s="107">
        <f>BE8+BG8+BI8</f>
        <v>2</v>
      </c>
      <c r="BK8" s="62">
        <f t="shared" ref="BK8:BK17" si="25">BJ8/BJ$19*100</f>
        <v>4.46149727848666E-3</v>
      </c>
      <c r="BL8" s="110">
        <v>1</v>
      </c>
      <c r="BM8" s="62">
        <f t="shared" ref="BM8:BM17" si="26">BL8/BL$19*100</f>
        <v>5.9755004481625339E-3</v>
      </c>
      <c r="BN8" s="61">
        <v>1</v>
      </c>
      <c r="BO8" s="62">
        <f t="shared" ref="BO8:BO17" si="27">BN8/BN$19*100</f>
        <v>8.3752093802345069E-3</v>
      </c>
      <c r="BP8" s="61">
        <v>0</v>
      </c>
      <c r="BQ8" s="107">
        <f>BL8+BN8+BP8</f>
        <v>2</v>
      </c>
      <c r="BR8" s="62">
        <f t="shared" ref="BR8:BR17" si="28">BQ8/BQ$19*100</f>
        <v>6.9747166521360064E-3</v>
      </c>
      <c r="BS8" s="110">
        <v>1</v>
      </c>
      <c r="BT8" s="62">
        <f t="shared" ref="BT8:BT17" si="29">BS8/BS$19*100</f>
        <v>1.2693577050012695E-2</v>
      </c>
      <c r="BU8" s="61">
        <v>0</v>
      </c>
      <c r="BV8" s="62">
        <f t="shared" ref="BV8:BV17" si="30">BU8/BU$19*100</f>
        <v>0</v>
      </c>
      <c r="BW8" s="61">
        <v>0</v>
      </c>
      <c r="BX8" s="107">
        <f>BS8+BU8+BW8</f>
        <v>1</v>
      </c>
      <c r="BY8" s="62">
        <f t="shared" ref="BY8:BY17" si="31">BX8/BX$19*100</f>
        <v>7.6300930871356625E-3</v>
      </c>
      <c r="BZ8" s="110">
        <v>1</v>
      </c>
      <c r="CA8" s="62">
        <f t="shared" ref="CA8:CA17" si="32">BZ8/BZ$19*100</f>
        <v>4.5004500450045004E-2</v>
      </c>
      <c r="CB8" s="61">
        <v>0</v>
      </c>
      <c r="CC8" s="62">
        <f t="shared" ref="CC8:CC17" si="33">CB8/CB$19*100</f>
        <v>0</v>
      </c>
      <c r="CD8" s="61">
        <v>0</v>
      </c>
      <c r="CE8" s="107">
        <f>BZ8+CB8+CD8</f>
        <v>1</v>
      </c>
      <c r="CF8" s="62">
        <f t="shared" ref="CF8:CF17" si="34">CE8/CE$19*100</f>
        <v>2.7247956403269755E-2</v>
      </c>
      <c r="CG8" s="110">
        <v>1</v>
      </c>
      <c r="CH8" s="62">
        <f t="shared" ref="CH8:CH17" si="35">CG8/CG$19*100</f>
        <v>0.2583979328165375</v>
      </c>
      <c r="CI8" s="61">
        <v>0</v>
      </c>
      <c r="CJ8" s="62">
        <f t="shared" ref="CJ8:CJ17" si="36">CI8/CI$19*100</f>
        <v>0</v>
      </c>
      <c r="CK8" s="61">
        <v>0</v>
      </c>
      <c r="CL8" s="107">
        <f>CG8+CI8+CK8</f>
        <v>1</v>
      </c>
      <c r="CM8" s="62">
        <f t="shared" ref="CM8:CM17" si="37">CL8/CL$19*100</f>
        <v>0.15625</v>
      </c>
      <c r="CN8" s="110">
        <v>0</v>
      </c>
      <c r="CO8" s="62">
        <f t="shared" ref="CO8:CO17" si="38">CN8/CN$19*100</f>
        <v>0</v>
      </c>
      <c r="CP8" s="61">
        <v>0</v>
      </c>
      <c r="CQ8" s="62">
        <f t="shared" ref="CQ8:CQ17" si="39">CP8/CP$19*100</f>
        <v>0</v>
      </c>
      <c r="CR8" s="61">
        <v>0</v>
      </c>
      <c r="CS8" s="107">
        <f>CN8+CP8+CR8</f>
        <v>0</v>
      </c>
      <c r="CT8" s="62">
        <f t="shared" ref="CT8:CT17" si="40">CS8/CS$19*100</f>
        <v>0</v>
      </c>
      <c r="CU8" s="110">
        <v>0</v>
      </c>
      <c r="CV8" s="62">
        <f t="shared" ref="CV8:CV17" si="41">CU8/CU$19*100</f>
        <v>0</v>
      </c>
      <c r="CW8" s="61">
        <v>0</v>
      </c>
      <c r="CX8" s="62">
        <f t="shared" ref="CX8:CX17" si="42">CW8/CW$19*100</f>
        <v>0</v>
      </c>
      <c r="CY8" s="61">
        <v>0</v>
      </c>
      <c r="CZ8" s="107">
        <f>CU8+CW8+CY8</f>
        <v>0</v>
      </c>
      <c r="DA8" s="62">
        <f t="shared" ref="DA8:DA17" si="43">CZ8/CZ$19*100</f>
        <v>0</v>
      </c>
      <c r="DB8" s="110">
        <v>0</v>
      </c>
      <c r="DC8" s="62">
        <f t="shared" ref="DC8:DC17" si="44">DB8/DB$19*100</f>
        <v>0</v>
      </c>
      <c r="DD8" s="61">
        <v>0</v>
      </c>
      <c r="DE8" s="62">
        <f t="shared" ref="DE8:DE17" si="45">DD8/DD$19*100</f>
        <v>0</v>
      </c>
      <c r="DF8" s="61">
        <v>0</v>
      </c>
      <c r="DG8" s="107">
        <f>DB8+DD8+DF8</f>
        <v>0</v>
      </c>
      <c r="DH8" s="62">
        <f t="shared" ref="DH8:DH17" si="46">DG8/DG$19*100</f>
        <v>0</v>
      </c>
      <c r="DI8" s="110">
        <v>0</v>
      </c>
      <c r="DJ8" s="62">
        <f t="shared" ref="DJ8:DJ17" si="47">DI8/DI$19*100</f>
        <v>0</v>
      </c>
      <c r="DK8" s="61">
        <v>0</v>
      </c>
      <c r="DL8" s="62">
        <f t="shared" ref="DL8:DL17" si="48">DK8/DK$19*100</f>
        <v>0</v>
      </c>
      <c r="DM8" s="61">
        <v>0</v>
      </c>
      <c r="DN8" s="107">
        <f>DI8+DK8+DM8</f>
        <v>0</v>
      </c>
      <c r="DO8" s="62">
        <f t="shared" ref="DO8:DO17" si="49">DN8/DN$19*100</f>
        <v>0</v>
      </c>
      <c r="DP8" s="110">
        <v>0</v>
      </c>
      <c r="DQ8" s="62">
        <v>0</v>
      </c>
      <c r="DR8" s="61">
        <v>0</v>
      </c>
      <c r="DS8" s="62">
        <f t="shared" ref="DS8:DS17" si="50">DR8/DR$19*100</f>
        <v>0</v>
      </c>
      <c r="DT8" s="61">
        <v>0</v>
      </c>
      <c r="DU8" s="107">
        <f>DP8+DR8+DT8</f>
        <v>0</v>
      </c>
      <c r="DV8" s="62">
        <f t="shared" ref="DV8:DV17" si="51">DU8/DU$19*100</f>
        <v>0</v>
      </c>
      <c r="DW8" s="110">
        <v>0</v>
      </c>
      <c r="DX8" s="62">
        <v>0</v>
      </c>
      <c r="DY8" s="61">
        <v>0</v>
      </c>
      <c r="DZ8" s="62">
        <f t="shared" ref="DZ8:DZ17" si="52">DY8/DY$19*100</f>
        <v>0</v>
      </c>
      <c r="EA8" s="61">
        <v>0</v>
      </c>
      <c r="EB8" s="107">
        <f>DW8+DY8+EA8</f>
        <v>0</v>
      </c>
      <c r="EC8" s="62">
        <f t="shared" ref="EC8:EC17" si="53">EB8/EB$19*100</f>
        <v>0</v>
      </c>
      <c r="ED8" s="110">
        <v>0</v>
      </c>
      <c r="EE8" s="62">
        <v>0</v>
      </c>
      <c r="EF8" s="61">
        <v>0</v>
      </c>
      <c r="EG8" s="62">
        <v>0</v>
      </c>
      <c r="EH8" s="61">
        <v>0</v>
      </c>
      <c r="EI8" s="107">
        <f>ED8+EF8+EH8</f>
        <v>0</v>
      </c>
      <c r="EJ8" s="63">
        <v>0</v>
      </c>
    </row>
    <row r="9" spans="1:1013" s="6" customFormat="1" ht="12.75" x14ac:dyDescent="0.2">
      <c r="A9" s="41" t="s">
        <v>10</v>
      </c>
      <c r="B9" s="56">
        <v>20974830</v>
      </c>
      <c r="C9" s="57">
        <f t="shared" si="1"/>
        <v>13.017440551349646</v>
      </c>
      <c r="D9" s="58">
        <v>20100339</v>
      </c>
      <c r="E9" s="57">
        <f t="shared" si="1"/>
        <v>12.105811682338862</v>
      </c>
      <c r="F9" s="58">
        <f t="shared" si="0"/>
        <v>41075169</v>
      </c>
      <c r="G9" s="60">
        <f t="shared" si="2"/>
        <v>12.55478532744185</v>
      </c>
      <c r="H9" s="110">
        <v>11</v>
      </c>
      <c r="I9" s="62">
        <f t="shared" si="3"/>
        <v>2.1402027355682238E-2</v>
      </c>
      <c r="J9" s="61">
        <v>2</v>
      </c>
      <c r="K9" s="62">
        <f t="shared" si="4"/>
        <v>4.5239657083399306E-3</v>
      </c>
      <c r="L9" s="61">
        <v>0</v>
      </c>
      <c r="M9" s="107">
        <f t="shared" ref="M9:M17" si="54">H9+J9+L9</f>
        <v>13</v>
      </c>
      <c r="N9" s="62">
        <f t="shared" si="5"/>
        <v>1.3597472961947996E-2</v>
      </c>
      <c r="O9" s="110">
        <v>11</v>
      </c>
      <c r="P9" s="62">
        <f t="shared" si="6"/>
        <v>2.1489831402504544E-2</v>
      </c>
      <c r="Q9" s="61">
        <v>2</v>
      </c>
      <c r="R9" s="62">
        <f t="shared" si="6"/>
        <v>4.5436990253765594E-3</v>
      </c>
      <c r="S9" s="61">
        <v>0</v>
      </c>
      <c r="T9" s="107">
        <f t="shared" ref="T9:T17" si="55">O9+Q9+S9</f>
        <v>13</v>
      </c>
      <c r="U9" s="62">
        <f t="shared" si="7"/>
        <v>1.3654888450065123E-2</v>
      </c>
      <c r="V9" s="110">
        <v>11</v>
      </c>
      <c r="W9" s="62">
        <f t="shared" si="8"/>
        <v>2.2017614091273018E-2</v>
      </c>
      <c r="X9" s="61">
        <v>2</v>
      </c>
      <c r="Y9" s="62">
        <f t="shared" si="9"/>
        <v>4.6730063786537069E-3</v>
      </c>
      <c r="Z9" s="61">
        <v>0</v>
      </c>
      <c r="AA9" s="107">
        <f t="shared" ref="AA9:AA17" si="56">V9+X9+Z9</f>
        <v>13</v>
      </c>
      <c r="AB9" s="62">
        <f t="shared" si="10"/>
        <v>1.4014812578833321E-2</v>
      </c>
      <c r="AC9" s="110">
        <v>11</v>
      </c>
      <c r="AD9" s="62">
        <f t="shared" ref="AD9" si="57">AC9/AC$19*100</f>
        <v>2.3215567092988897E-2</v>
      </c>
      <c r="AE9" s="61">
        <v>2</v>
      </c>
      <c r="AF9" s="62">
        <f t="shared" ref="AF9" si="58">AE9/AE$19*100</f>
        <v>4.9688206504186231E-3</v>
      </c>
      <c r="AG9" s="61">
        <v>0</v>
      </c>
      <c r="AH9" s="107">
        <f t="shared" ref="AH9:AH17" si="59">AC9+AE9+AG9</f>
        <v>13</v>
      </c>
      <c r="AI9" s="62">
        <f t="shared" si="13"/>
        <v>1.483459427384661E-2</v>
      </c>
      <c r="AJ9" s="110">
        <v>8</v>
      </c>
      <c r="AK9" s="62">
        <f t="shared" ref="AK9" si="60">AJ9/AJ$19*100</f>
        <v>1.8330125561360096E-2</v>
      </c>
      <c r="AL9" s="61">
        <v>2</v>
      </c>
      <c r="AM9" s="62">
        <f t="shared" ref="AM9" si="61">AL9/AL$19*100</f>
        <v>5.5195253208224094E-3</v>
      </c>
      <c r="AN9" s="61">
        <v>0</v>
      </c>
      <c r="AO9" s="107">
        <f t="shared" ref="AO9:AO17" si="62">AJ9+AL9+AN9</f>
        <v>10</v>
      </c>
      <c r="AP9" s="62">
        <f t="shared" si="16"/>
        <v>1.2518934889019643E-2</v>
      </c>
      <c r="AQ9" s="110">
        <v>5</v>
      </c>
      <c r="AR9" s="62">
        <f t="shared" ref="AR9" si="63">AQ9/AQ$19*100</f>
        <v>1.2993425326784647E-2</v>
      </c>
      <c r="AS9" s="61">
        <v>2</v>
      </c>
      <c r="AT9" s="62">
        <f t="shared" ref="AT9" si="64">AS9/AS$19*100</f>
        <v>6.370441153049849E-3</v>
      </c>
      <c r="AU9" s="61">
        <v>0</v>
      </c>
      <c r="AV9" s="107">
        <f t="shared" ref="AV9:AV17" si="65">AQ9+AS9+AU9</f>
        <v>7</v>
      </c>
      <c r="AW9" s="62">
        <f t="shared" ref="AW9" si="66">AV9/AV$19*100</f>
        <v>1.0017745720991471E-2</v>
      </c>
      <c r="AX9" s="110">
        <v>3</v>
      </c>
      <c r="AY9" s="62">
        <f t="shared" ref="AY9" si="67">AX9/AX$19*100</f>
        <v>9.1653427838201146E-3</v>
      </c>
      <c r="AZ9" s="61">
        <v>1</v>
      </c>
      <c r="BA9" s="62">
        <f t="shared" ref="BA9" si="68">AZ9/AZ$19*100</f>
        <v>3.8547529103384473E-3</v>
      </c>
      <c r="BB9" s="61">
        <v>0</v>
      </c>
      <c r="BC9" s="107">
        <f t="shared" ref="BC9:BC17" si="69">AX9+AZ9+BB9</f>
        <v>4</v>
      </c>
      <c r="BD9" s="62">
        <f t="shared" si="22"/>
        <v>6.8173296519753205E-3</v>
      </c>
      <c r="BE9" s="110">
        <v>3</v>
      </c>
      <c r="BF9" s="62">
        <f t="shared" si="23"/>
        <v>1.1770706634754973E-2</v>
      </c>
      <c r="BG9" s="61">
        <v>0</v>
      </c>
      <c r="BH9" s="62">
        <f t="shared" si="24"/>
        <v>0</v>
      </c>
      <c r="BI9" s="61">
        <v>0</v>
      </c>
      <c r="BJ9" s="107">
        <f t="shared" ref="BJ9:BJ17" si="70">BE9+BG9+BI9</f>
        <v>3</v>
      </c>
      <c r="BK9" s="62">
        <f t="shared" si="25"/>
        <v>6.6922459177299895E-3</v>
      </c>
      <c r="BL9" s="110">
        <v>3</v>
      </c>
      <c r="BM9" s="62">
        <f t="shared" si="26"/>
        <v>1.7926501344487599E-2</v>
      </c>
      <c r="BN9" s="61">
        <v>0</v>
      </c>
      <c r="BO9" s="62">
        <f t="shared" si="27"/>
        <v>0</v>
      </c>
      <c r="BP9" s="61">
        <v>0</v>
      </c>
      <c r="BQ9" s="107">
        <f t="shared" ref="BQ9:BQ17" si="71">BL9+BN9+BP9</f>
        <v>3</v>
      </c>
      <c r="BR9" s="62">
        <f t="shared" si="28"/>
        <v>1.0462074978204011E-2</v>
      </c>
      <c r="BS9" s="110">
        <v>1</v>
      </c>
      <c r="BT9" s="62">
        <f t="shared" si="29"/>
        <v>1.2693577050012695E-2</v>
      </c>
      <c r="BU9" s="61">
        <v>0</v>
      </c>
      <c r="BV9" s="62">
        <f t="shared" si="30"/>
        <v>0</v>
      </c>
      <c r="BW9" s="61">
        <v>0</v>
      </c>
      <c r="BX9" s="107">
        <f t="shared" ref="BX9:BX17" si="72">BS9+BU9+BW9</f>
        <v>1</v>
      </c>
      <c r="BY9" s="62">
        <f t="shared" si="31"/>
        <v>7.6300930871356625E-3</v>
      </c>
      <c r="BZ9" s="110">
        <v>1</v>
      </c>
      <c r="CA9" s="62">
        <f t="shared" si="32"/>
        <v>4.5004500450045004E-2</v>
      </c>
      <c r="CB9" s="61">
        <v>0</v>
      </c>
      <c r="CC9" s="62">
        <f t="shared" si="33"/>
        <v>0</v>
      </c>
      <c r="CD9" s="61">
        <v>0</v>
      </c>
      <c r="CE9" s="107">
        <f t="shared" ref="CE9:CE17" si="73">BZ9+CB9+CD9</f>
        <v>1</v>
      </c>
      <c r="CF9" s="62">
        <f t="shared" si="34"/>
        <v>2.7247956403269755E-2</v>
      </c>
      <c r="CG9" s="110">
        <v>0</v>
      </c>
      <c r="CH9" s="62">
        <f t="shared" si="35"/>
        <v>0</v>
      </c>
      <c r="CI9" s="61">
        <v>0</v>
      </c>
      <c r="CJ9" s="62">
        <f t="shared" si="36"/>
        <v>0</v>
      </c>
      <c r="CK9" s="61">
        <v>0</v>
      </c>
      <c r="CL9" s="107">
        <f t="shared" ref="CL9:CL17" si="74">CG9+CI9+CK9</f>
        <v>0</v>
      </c>
      <c r="CM9" s="62">
        <f t="shared" si="37"/>
        <v>0</v>
      </c>
      <c r="CN9" s="110">
        <v>0</v>
      </c>
      <c r="CO9" s="62">
        <f t="shared" si="38"/>
        <v>0</v>
      </c>
      <c r="CP9" s="61">
        <v>0</v>
      </c>
      <c r="CQ9" s="62">
        <f t="shared" si="39"/>
        <v>0</v>
      </c>
      <c r="CR9" s="61">
        <v>0</v>
      </c>
      <c r="CS9" s="107">
        <f t="shared" ref="CS9:CS17" si="75">CN9+CP9+CR9</f>
        <v>0</v>
      </c>
      <c r="CT9" s="62">
        <f t="shared" si="40"/>
        <v>0</v>
      </c>
      <c r="CU9" s="110">
        <v>0</v>
      </c>
      <c r="CV9" s="62">
        <f t="shared" si="41"/>
        <v>0</v>
      </c>
      <c r="CW9" s="61">
        <v>0</v>
      </c>
      <c r="CX9" s="62">
        <f t="shared" si="42"/>
        <v>0</v>
      </c>
      <c r="CY9" s="61">
        <v>0</v>
      </c>
      <c r="CZ9" s="107">
        <f t="shared" ref="CZ9:CZ17" si="76">CU9+CW9+CY9</f>
        <v>0</v>
      </c>
      <c r="DA9" s="62">
        <f t="shared" si="43"/>
        <v>0</v>
      </c>
      <c r="DB9" s="110">
        <v>0</v>
      </c>
      <c r="DC9" s="62">
        <f t="shared" si="44"/>
        <v>0</v>
      </c>
      <c r="DD9" s="61">
        <v>0</v>
      </c>
      <c r="DE9" s="62">
        <f t="shared" si="45"/>
        <v>0</v>
      </c>
      <c r="DF9" s="61">
        <v>0</v>
      </c>
      <c r="DG9" s="107">
        <f t="shared" ref="DG9:DG17" si="77">DB9+DD9+DF9</f>
        <v>0</v>
      </c>
      <c r="DH9" s="62">
        <f t="shared" si="46"/>
        <v>0</v>
      </c>
      <c r="DI9" s="110">
        <v>0</v>
      </c>
      <c r="DJ9" s="62">
        <f t="shared" si="47"/>
        <v>0</v>
      </c>
      <c r="DK9" s="61">
        <v>0</v>
      </c>
      <c r="DL9" s="62">
        <f t="shared" si="48"/>
        <v>0</v>
      </c>
      <c r="DM9" s="61">
        <v>0</v>
      </c>
      <c r="DN9" s="107">
        <f t="shared" ref="DN9:DN17" si="78">DI9+DK9+DM9</f>
        <v>0</v>
      </c>
      <c r="DO9" s="62">
        <f t="shared" si="49"/>
        <v>0</v>
      </c>
      <c r="DP9" s="110">
        <v>0</v>
      </c>
      <c r="DQ9" s="62">
        <v>0</v>
      </c>
      <c r="DR9" s="61">
        <v>0</v>
      </c>
      <c r="DS9" s="62">
        <f t="shared" si="50"/>
        <v>0</v>
      </c>
      <c r="DT9" s="61">
        <v>0</v>
      </c>
      <c r="DU9" s="107">
        <f t="shared" ref="DU9:DU17" si="79">DP9+DR9+DT9</f>
        <v>0</v>
      </c>
      <c r="DV9" s="62">
        <f t="shared" si="51"/>
        <v>0</v>
      </c>
      <c r="DW9" s="110">
        <v>0</v>
      </c>
      <c r="DX9" s="62">
        <v>0</v>
      </c>
      <c r="DY9" s="61">
        <v>0</v>
      </c>
      <c r="DZ9" s="62">
        <f t="shared" si="52"/>
        <v>0</v>
      </c>
      <c r="EA9" s="61">
        <v>0</v>
      </c>
      <c r="EB9" s="107">
        <f t="shared" ref="EB9:EB17" si="80">DW9+DY9+EA9</f>
        <v>0</v>
      </c>
      <c r="EC9" s="62">
        <f t="shared" si="53"/>
        <v>0</v>
      </c>
      <c r="ED9" s="110">
        <v>0</v>
      </c>
      <c r="EE9" s="62">
        <v>0</v>
      </c>
      <c r="EF9" s="61">
        <v>0</v>
      </c>
      <c r="EG9" s="62">
        <v>0</v>
      </c>
      <c r="EH9" s="61">
        <v>0</v>
      </c>
      <c r="EI9" s="107">
        <f t="shared" ref="EI9:EI17" si="81">ED9+EF9+EH9</f>
        <v>0</v>
      </c>
      <c r="EJ9" s="63">
        <v>0</v>
      </c>
    </row>
    <row r="10" spans="1:1013" s="6" customFormat="1" ht="12.75" x14ac:dyDescent="0.2">
      <c r="A10" s="41" t="s">
        <v>11</v>
      </c>
      <c r="B10" s="56">
        <v>21976455</v>
      </c>
      <c r="C10" s="57">
        <f t="shared" si="1"/>
        <v>13.639071043336736</v>
      </c>
      <c r="D10" s="58">
        <v>20994345</v>
      </c>
      <c r="E10" s="57">
        <f t="shared" si="1"/>
        <v>12.644243809223937</v>
      </c>
      <c r="F10" s="58">
        <f t="shared" si="0"/>
        <v>42970800</v>
      </c>
      <c r="G10" s="60">
        <f t="shared" si="2"/>
        <v>13.134192323065994</v>
      </c>
      <c r="H10" s="110">
        <v>72</v>
      </c>
      <c r="I10" s="62">
        <f t="shared" si="3"/>
        <v>0.14008599723719284</v>
      </c>
      <c r="J10" s="61">
        <v>44</v>
      </c>
      <c r="K10" s="62">
        <f t="shared" si="4"/>
        <v>9.9527245583478474E-2</v>
      </c>
      <c r="L10" s="61">
        <v>0</v>
      </c>
      <c r="M10" s="107">
        <f t="shared" si="54"/>
        <v>116</v>
      </c>
      <c r="N10" s="62">
        <f t="shared" si="5"/>
        <v>0.12133129719892058</v>
      </c>
      <c r="O10" s="110">
        <v>72</v>
      </c>
      <c r="P10" s="62">
        <f t="shared" si="6"/>
        <v>0.14066071463457516</v>
      </c>
      <c r="Q10" s="61">
        <v>44</v>
      </c>
      <c r="R10" s="62">
        <f t="shared" si="6"/>
        <v>9.9961378558284297E-2</v>
      </c>
      <c r="S10" s="61">
        <v>0</v>
      </c>
      <c r="T10" s="107">
        <f t="shared" si="55"/>
        <v>116</v>
      </c>
      <c r="U10" s="62">
        <f t="shared" si="7"/>
        <v>0.12184362001596571</v>
      </c>
      <c r="V10" s="110">
        <v>70</v>
      </c>
      <c r="W10" s="62">
        <f t="shared" si="8"/>
        <v>0.14011208967173738</v>
      </c>
      <c r="X10" s="61">
        <v>41</v>
      </c>
      <c r="Y10" s="62">
        <f t="shared" si="9"/>
        <v>9.5796630762400997E-2</v>
      </c>
      <c r="Z10" s="61">
        <v>0</v>
      </c>
      <c r="AA10" s="107">
        <f t="shared" si="56"/>
        <v>111</v>
      </c>
      <c r="AB10" s="62">
        <f t="shared" si="10"/>
        <v>0.11966493817311527</v>
      </c>
      <c r="AC10" s="110">
        <v>68</v>
      </c>
      <c r="AD10" s="62">
        <f t="shared" ref="AD10" si="82">AC10/AC$19*100</f>
        <v>0.14351441475665866</v>
      </c>
      <c r="AE10" s="61">
        <v>39</v>
      </c>
      <c r="AF10" s="62">
        <f t="shared" ref="AF10" si="83">AE10/AE$19*100</f>
        <v>9.6892002683163156E-2</v>
      </c>
      <c r="AG10" s="61">
        <v>0</v>
      </c>
      <c r="AH10" s="107">
        <f t="shared" si="59"/>
        <v>107</v>
      </c>
      <c r="AI10" s="62">
        <f t="shared" si="13"/>
        <v>0.1221001221001221</v>
      </c>
      <c r="AJ10" s="110">
        <v>63</v>
      </c>
      <c r="AK10" s="62">
        <f t="shared" ref="AK10" si="84">AJ10/AJ$19*100</f>
        <v>0.14434973879571075</v>
      </c>
      <c r="AL10" s="61">
        <v>36</v>
      </c>
      <c r="AM10" s="62">
        <f t="shared" ref="AM10" si="85">AL10/AL$19*100</f>
        <v>9.9351455774803379E-2</v>
      </c>
      <c r="AN10" s="61">
        <v>0</v>
      </c>
      <c r="AO10" s="107">
        <f t="shared" si="62"/>
        <v>99</v>
      </c>
      <c r="AP10" s="62">
        <f t="shared" si="16"/>
        <v>0.12393745540129446</v>
      </c>
      <c r="AQ10" s="110">
        <v>54</v>
      </c>
      <c r="AR10" s="62">
        <f t="shared" ref="AR10" si="86">AQ10/AQ$19*100</f>
        <v>0.14032899352927419</v>
      </c>
      <c r="AS10" s="61">
        <v>31</v>
      </c>
      <c r="AT10" s="62">
        <f t="shared" ref="AT10" si="87">AS10/AS$19*100</f>
        <v>9.8741837872272642E-2</v>
      </c>
      <c r="AU10" s="61">
        <v>0</v>
      </c>
      <c r="AV10" s="107">
        <f t="shared" si="65"/>
        <v>85</v>
      </c>
      <c r="AW10" s="62">
        <f t="shared" ref="AW10" si="88">AV10/AV$19*100</f>
        <v>0.12164405518346785</v>
      </c>
      <c r="AX10" s="110">
        <v>49</v>
      </c>
      <c r="AY10" s="62">
        <f t="shared" ref="AY10" si="89">AX10/AX$19*100</f>
        <v>0.14970059880239522</v>
      </c>
      <c r="AZ10" s="61">
        <v>25</v>
      </c>
      <c r="BA10" s="62">
        <f t="shared" ref="BA10" si="90">AZ10/AZ$19*100</f>
        <v>9.636882275846119E-2</v>
      </c>
      <c r="BB10" s="61">
        <v>0</v>
      </c>
      <c r="BC10" s="107">
        <f t="shared" si="69"/>
        <v>74</v>
      </c>
      <c r="BD10" s="62">
        <f t="shared" si="22"/>
        <v>0.12612059856154345</v>
      </c>
      <c r="BE10" s="110">
        <v>38</v>
      </c>
      <c r="BF10" s="62">
        <f t="shared" si="23"/>
        <v>0.149095617373563</v>
      </c>
      <c r="BG10" s="61">
        <v>18</v>
      </c>
      <c r="BH10" s="62">
        <f t="shared" si="24"/>
        <v>9.3066542577943237E-2</v>
      </c>
      <c r="BI10" s="61">
        <v>0</v>
      </c>
      <c r="BJ10" s="107">
        <f t="shared" si="70"/>
        <v>56</v>
      </c>
      <c r="BK10" s="62">
        <f t="shared" si="25"/>
        <v>0.12492192379762648</v>
      </c>
      <c r="BL10" s="110">
        <v>27</v>
      </c>
      <c r="BM10" s="62">
        <f t="shared" si="26"/>
        <v>0.16133851210038841</v>
      </c>
      <c r="BN10" s="61">
        <v>13</v>
      </c>
      <c r="BO10" s="62">
        <f t="shared" si="27"/>
        <v>0.10887772194304857</v>
      </c>
      <c r="BP10" s="61">
        <v>0</v>
      </c>
      <c r="BQ10" s="107">
        <f t="shared" si="71"/>
        <v>40</v>
      </c>
      <c r="BR10" s="62">
        <f t="shared" si="28"/>
        <v>0.13949433304272016</v>
      </c>
      <c r="BS10" s="110">
        <v>11</v>
      </c>
      <c r="BT10" s="62">
        <f t="shared" si="29"/>
        <v>0.13962934755013964</v>
      </c>
      <c r="BU10" s="61">
        <v>6</v>
      </c>
      <c r="BV10" s="62">
        <f t="shared" si="30"/>
        <v>0.11476664116296864</v>
      </c>
      <c r="BW10" s="61">
        <v>0</v>
      </c>
      <c r="BX10" s="107">
        <f t="shared" si="72"/>
        <v>17</v>
      </c>
      <c r="BY10" s="62">
        <f t="shared" si="31"/>
        <v>0.12971158248130626</v>
      </c>
      <c r="BZ10" s="110">
        <v>3</v>
      </c>
      <c r="CA10" s="62">
        <f t="shared" si="32"/>
        <v>0.13501350135013501</v>
      </c>
      <c r="CB10" s="61">
        <v>2</v>
      </c>
      <c r="CC10" s="62">
        <f t="shared" si="33"/>
        <v>0.13812154696132595</v>
      </c>
      <c r="CD10" s="61">
        <v>0</v>
      </c>
      <c r="CE10" s="107">
        <f t="shared" si="73"/>
        <v>5</v>
      </c>
      <c r="CF10" s="62">
        <f t="shared" si="34"/>
        <v>0.13623978201634876</v>
      </c>
      <c r="CG10" s="110">
        <v>0</v>
      </c>
      <c r="CH10" s="62">
        <f t="shared" si="35"/>
        <v>0</v>
      </c>
      <c r="CI10" s="61">
        <v>1</v>
      </c>
      <c r="CJ10" s="62">
        <f t="shared" si="36"/>
        <v>0.39525691699604742</v>
      </c>
      <c r="CK10" s="61">
        <v>0</v>
      </c>
      <c r="CL10" s="107">
        <f t="shared" si="74"/>
        <v>1</v>
      </c>
      <c r="CM10" s="62">
        <f t="shared" si="37"/>
        <v>0.15625</v>
      </c>
      <c r="CN10" s="110">
        <v>0</v>
      </c>
      <c r="CO10" s="62">
        <f t="shared" si="38"/>
        <v>0</v>
      </c>
      <c r="CP10" s="61">
        <v>0</v>
      </c>
      <c r="CQ10" s="62">
        <f t="shared" si="39"/>
        <v>0</v>
      </c>
      <c r="CR10" s="61">
        <v>0</v>
      </c>
      <c r="CS10" s="107">
        <f t="shared" si="75"/>
        <v>0</v>
      </c>
      <c r="CT10" s="62">
        <f t="shared" si="40"/>
        <v>0</v>
      </c>
      <c r="CU10" s="110">
        <v>0</v>
      </c>
      <c r="CV10" s="62">
        <f t="shared" si="41"/>
        <v>0</v>
      </c>
      <c r="CW10" s="61">
        <v>0</v>
      </c>
      <c r="CX10" s="62">
        <f t="shared" si="42"/>
        <v>0</v>
      </c>
      <c r="CY10" s="61">
        <v>0</v>
      </c>
      <c r="CZ10" s="107">
        <f t="shared" si="76"/>
        <v>0</v>
      </c>
      <c r="DA10" s="62">
        <f t="shared" si="43"/>
        <v>0</v>
      </c>
      <c r="DB10" s="110">
        <v>0</v>
      </c>
      <c r="DC10" s="62">
        <f t="shared" si="44"/>
        <v>0</v>
      </c>
      <c r="DD10" s="61">
        <v>0</v>
      </c>
      <c r="DE10" s="62">
        <f t="shared" si="45"/>
        <v>0</v>
      </c>
      <c r="DF10" s="61">
        <v>0</v>
      </c>
      <c r="DG10" s="107">
        <f t="shared" si="77"/>
        <v>0</v>
      </c>
      <c r="DH10" s="62">
        <f t="shared" si="46"/>
        <v>0</v>
      </c>
      <c r="DI10" s="110">
        <v>0</v>
      </c>
      <c r="DJ10" s="62">
        <f t="shared" si="47"/>
        <v>0</v>
      </c>
      <c r="DK10" s="61">
        <v>0</v>
      </c>
      <c r="DL10" s="62">
        <f t="shared" si="48"/>
        <v>0</v>
      </c>
      <c r="DM10" s="61">
        <v>0</v>
      </c>
      <c r="DN10" s="107">
        <f t="shared" si="78"/>
        <v>0</v>
      </c>
      <c r="DO10" s="62">
        <f t="shared" si="49"/>
        <v>0</v>
      </c>
      <c r="DP10" s="110">
        <v>0</v>
      </c>
      <c r="DQ10" s="62">
        <v>0</v>
      </c>
      <c r="DR10" s="61">
        <v>0</v>
      </c>
      <c r="DS10" s="62">
        <f t="shared" si="50"/>
        <v>0</v>
      </c>
      <c r="DT10" s="61">
        <v>0</v>
      </c>
      <c r="DU10" s="107">
        <f t="shared" si="79"/>
        <v>0</v>
      </c>
      <c r="DV10" s="62">
        <f t="shared" si="51"/>
        <v>0</v>
      </c>
      <c r="DW10" s="110">
        <v>0</v>
      </c>
      <c r="DX10" s="62">
        <v>0</v>
      </c>
      <c r="DY10" s="61">
        <v>0</v>
      </c>
      <c r="DZ10" s="62">
        <f t="shared" si="52"/>
        <v>0</v>
      </c>
      <c r="EA10" s="61">
        <v>0</v>
      </c>
      <c r="EB10" s="107">
        <f t="shared" si="80"/>
        <v>0</v>
      </c>
      <c r="EC10" s="62">
        <f t="shared" si="53"/>
        <v>0</v>
      </c>
      <c r="ED10" s="110">
        <v>0</v>
      </c>
      <c r="EE10" s="62">
        <v>0</v>
      </c>
      <c r="EF10" s="61">
        <v>0</v>
      </c>
      <c r="EG10" s="62">
        <v>0</v>
      </c>
      <c r="EH10" s="61">
        <v>0</v>
      </c>
      <c r="EI10" s="107">
        <f t="shared" si="81"/>
        <v>0</v>
      </c>
      <c r="EJ10" s="63">
        <v>0</v>
      </c>
    </row>
    <row r="11" spans="1:1013" s="6" customFormat="1" ht="12.75" x14ac:dyDescent="0.2">
      <c r="A11" s="41" t="s">
        <v>12</v>
      </c>
      <c r="B11" s="56">
        <v>23210709</v>
      </c>
      <c r="C11" s="57">
        <f t="shared" si="1"/>
        <v>14.405076206204113</v>
      </c>
      <c r="D11" s="58">
        <v>22487065</v>
      </c>
      <c r="E11" s="57">
        <f t="shared" si="1"/>
        <v>13.543262836438396</v>
      </c>
      <c r="F11" s="58">
        <f t="shared" si="0"/>
        <v>45697774</v>
      </c>
      <c r="G11" s="60">
        <f t="shared" si="2"/>
        <v>13.967702543401675</v>
      </c>
      <c r="H11" s="110">
        <v>433</v>
      </c>
      <c r="I11" s="62">
        <f t="shared" si="3"/>
        <v>0.8424616222736736</v>
      </c>
      <c r="J11" s="61">
        <v>207</v>
      </c>
      <c r="K11" s="62">
        <f t="shared" si="4"/>
        <v>0.46823045081318282</v>
      </c>
      <c r="L11" s="61">
        <v>0</v>
      </c>
      <c r="M11" s="107">
        <f t="shared" si="54"/>
        <v>640</v>
      </c>
      <c r="N11" s="62">
        <f t="shared" si="5"/>
        <v>0.66941405351128591</v>
      </c>
      <c r="O11" s="110">
        <v>430</v>
      </c>
      <c r="P11" s="62">
        <f t="shared" si="6"/>
        <v>0.84005704573426843</v>
      </c>
      <c r="Q11" s="61">
        <v>204</v>
      </c>
      <c r="R11" s="62">
        <f t="shared" si="6"/>
        <v>0.46345730058840906</v>
      </c>
      <c r="S11" s="61">
        <v>0</v>
      </c>
      <c r="T11" s="107">
        <f t="shared" si="55"/>
        <v>634</v>
      </c>
      <c r="U11" s="62">
        <f t="shared" si="7"/>
        <v>0.66593840594932985</v>
      </c>
      <c r="V11" s="110">
        <v>422</v>
      </c>
      <c r="W11" s="62">
        <f t="shared" si="8"/>
        <v>0.84467574059247397</v>
      </c>
      <c r="X11" s="61">
        <v>203</v>
      </c>
      <c r="Y11" s="62">
        <f t="shared" si="9"/>
        <v>0.4743101474333512</v>
      </c>
      <c r="Z11" s="61">
        <v>0</v>
      </c>
      <c r="AA11" s="107">
        <f t="shared" si="56"/>
        <v>625</v>
      </c>
      <c r="AB11" s="62">
        <f t="shared" si="10"/>
        <v>0.67378906629006352</v>
      </c>
      <c r="AC11" s="110">
        <v>393</v>
      </c>
      <c r="AD11" s="62">
        <f t="shared" ref="AD11" si="91">AC11/AC$19*100</f>
        <v>0.8294288970495125</v>
      </c>
      <c r="AE11" s="61">
        <v>188</v>
      </c>
      <c r="AF11" s="62">
        <f t="shared" ref="AF11" si="92">AE11/AE$19*100</f>
        <v>0.46706914113935055</v>
      </c>
      <c r="AG11" s="61">
        <v>0</v>
      </c>
      <c r="AH11" s="107">
        <f t="shared" si="59"/>
        <v>581</v>
      </c>
      <c r="AI11" s="62">
        <f t="shared" si="13"/>
        <v>0.66299225177729848</v>
      </c>
      <c r="AJ11" s="110">
        <v>362</v>
      </c>
      <c r="AK11" s="62">
        <f t="shared" ref="AK11" si="93">AJ11/AJ$19*100</f>
        <v>0.82943818165154437</v>
      </c>
      <c r="AL11" s="61">
        <v>178</v>
      </c>
      <c r="AM11" s="62">
        <f t="shared" ref="AM11" si="94">AL11/AL$19*100</f>
        <v>0.49123775355319443</v>
      </c>
      <c r="AN11" s="61">
        <v>0</v>
      </c>
      <c r="AO11" s="107">
        <f t="shared" si="62"/>
        <v>540</v>
      </c>
      <c r="AP11" s="62">
        <f t="shared" si="16"/>
        <v>0.67602248400706066</v>
      </c>
      <c r="AQ11" s="110">
        <v>335</v>
      </c>
      <c r="AR11" s="62">
        <f t="shared" ref="AR11" si="95">AQ11/AQ$19*100</f>
        <v>0.87055949689457146</v>
      </c>
      <c r="AS11" s="61">
        <v>160</v>
      </c>
      <c r="AT11" s="62">
        <f t="shared" ref="AT11" si="96">AS11/AS$19*100</f>
        <v>0.50963529224398785</v>
      </c>
      <c r="AU11" s="61">
        <v>0</v>
      </c>
      <c r="AV11" s="107">
        <f t="shared" si="65"/>
        <v>495</v>
      </c>
      <c r="AW11" s="62">
        <f t="shared" ref="AW11" si="97">AV11/AV$19*100</f>
        <v>0.70839773312725396</v>
      </c>
      <c r="AX11" s="110">
        <v>290</v>
      </c>
      <c r="AY11" s="62">
        <f t="shared" ref="AY11" si="98">AX11/AX$19*100</f>
        <v>0.8859831357692779</v>
      </c>
      <c r="AZ11" s="61">
        <v>137</v>
      </c>
      <c r="BA11" s="62">
        <f t="shared" ref="BA11" si="99">AZ11/AZ$19*100</f>
        <v>0.52810114871636726</v>
      </c>
      <c r="BB11" s="61">
        <v>0</v>
      </c>
      <c r="BC11" s="107">
        <f t="shared" si="69"/>
        <v>427</v>
      </c>
      <c r="BD11" s="62">
        <f t="shared" si="22"/>
        <v>0.72774994034836549</v>
      </c>
      <c r="BE11" s="110">
        <v>255</v>
      </c>
      <c r="BF11" s="62">
        <f t="shared" si="23"/>
        <v>1.0005100639541729</v>
      </c>
      <c r="BG11" s="61">
        <v>111</v>
      </c>
      <c r="BH11" s="62">
        <f t="shared" si="24"/>
        <v>0.5739103458973166</v>
      </c>
      <c r="BI11" s="61">
        <v>0</v>
      </c>
      <c r="BJ11" s="107">
        <f t="shared" si="70"/>
        <v>366</v>
      </c>
      <c r="BK11" s="62">
        <f t="shared" si="25"/>
        <v>0.81645400196305884</v>
      </c>
      <c r="BL11" s="110">
        <v>168</v>
      </c>
      <c r="BM11" s="62">
        <f t="shared" si="26"/>
        <v>1.0038840752913056</v>
      </c>
      <c r="BN11" s="61">
        <v>85</v>
      </c>
      <c r="BO11" s="62">
        <f t="shared" si="27"/>
        <v>0.71189279731993294</v>
      </c>
      <c r="BP11" s="61">
        <v>0</v>
      </c>
      <c r="BQ11" s="107">
        <f t="shared" si="71"/>
        <v>253</v>
      </c>
      <c r="BR11" s="62">
        <f t="shared" si="28"/>
        <v>0.88230165649520487</v>
      </c>
      <c r="BS11" s="110">
        <v>99</v>
      </c>
      <c r="BT11" s="62">
        <f t="shared" si="29"/>
        <v>1.2566641279512565</v>
      </c>
      <c r="BU11" s="61">
        <v>50</v>
      </c>
      <c r="BV11" s="62">
        <f t="shared" si="30"/>
        <v>0.95638867635807179</v>
      </c>
      <c r="BW11" s="61">
        <v>0</v>
      </c>
      <c r="BX11" s="107">
        <f t="shared" si="72"/>
        <v>149</v>
      </c>
      <c r="BY11" s="62">
        <f t="shared" si="31"/>
        <v>1.1368838699832138</v>
      </c>
      <c r="BZ11" s="110">
        <v>26</v>
      </c>
      <c r="CA11" s="62">
        <f t="shared" si="32"/>
        <v>1.1701170117011701</v>
      </c>
      <c r="CB11" s="61">
        <v>16</v>
      </c>
      <c r="CC11" s="62">
        <f t="shared" si="33"/>
        <v>1.1049723756906076</v>
      </c>
      <c r="CD11" s="61">
        <v>0</v>
      </c>
      <c r="CE11" s="107">
        <f t="shared" si="73"/>
        <v>42</v>
      </c>
      <c r="CF11" s="62">
        <f t="shared" si="34"/>
        <v>1.1444141689373297</v>
      </c>
      <c r="CG11" s="110">
        <v>4</v>
      </c>
      <c r="CH11" s="62">
        <f t="shared" si="35"/>
        <v>1.03359173126615</v>
      </c>
      <c r="CI11" s="61">
        <v>1</v>
      </c>
      <c r="CJ11" s="62">
        <f t="shared" si="36"/>
        <v>0.39525691699604742</v>
      </c>
      <c r="CK11" s="61">
        <v>0</v>
      </c>
      <c r="CL11" s="107">
        <f t="shared" si="74"/>
        <v>5</v>
      </c>
      <c r="CM11" s="62">
        <f t="shared" si="37"/>
        <v>0.78125</v>
      </c>
      <c r="CN11" s="110">
        <v>0</v>
      </c>
      <c r="CO11" s="62">
        <f t="shared" si="38"/>
        <v>0</v>
      </c>
      <c r="CP11" s="61">
        <v>0</v>
      </c>
      <c r="CQ11" s="62">
        <f t="shared" si="39"/>
        <v>0</v>
      </c>
      <c r="CR11" s="61">
        <v>0</v>
      </c>
      <c r="CS11" s="107">
        <f t="shared" si="75"/>
        <v>0</v>
      </c>
      <c r="CT11" s="62">
        <f t="shared" si="40"/>
        <v>0</v>
      </c>
      <c r="CU11" s="110">
        <v>0</v>
      </c>
      <c r="CV11" s="62">
        <f t="shared" si="41"/>
        <v>0</v>
      </c>
      <c r="CW11" s="61">
        <v>0</v>
      </c>
      <c r="CX11" s="62">
        <f t="shared" si="42"/>
        <v>0</v>
      </c>
      <c r="CY11" s="61">
        <v>0</v>
      </c>
      <c r="CZ11" s="107">
        <f t="shared" si="76"/>
        <v>0</v>
      </c>
      <c r="DA11" s="62">
        <f t="shared" si="43"/>
        <v>0</v>
      </c>
      <c r="DB11" s="110">
        <v>0</v>
      </c>
      <c r="DC11" s="62">
        <f t="shared" si="44"/>
        <v>0</v>
      </c>
      <c r="DD11" s="61">
        <v>0</v>
      </c>
      <c r="DE11" s="62">
        <f t="shared" si="45"/>
        <v>0</v>
      </c>
      <c r="DF11" s="61">
        <v>0</v>
      </c>
      <c r="DG11" s="107">
        <f t="shared" si="77"/>
        <v>0</v>
      </c>
      <c r="DH11" s="62">
        <f t="shared" si="46"/>
        <v>0</v>
      </c>
      <c r="DI11" s="110">
        <v>0</v>
      </c>
      <c r="DJ11" s="62">
        <f t="shared" si="47"/>
        <v>0</v>
      </c>
      <c r="DK11" s="61">
        <v>0</v>
      </c>
      <c r="DL11" s="62">
        <f t="shared" si="48"/>
        <v>0</v>
      </c>
      <c r="DM11" s="61">
        <v>0</v>
      </c>
      <c r="DN11" s="107">
        <f t="shared" si="78"/>
        <v>0</v>
      </c>
      <c r="DO11" s="62">
        <f t="shared" si="49"/>
        <v>0</v>
      </c>
      <c r="DP11" s="110">
        <v>0</v>
      </c>
      <c r="DQ11" s="62">
        <v>0</v>
      </c>
      <c r="DR11" s="61">
        <v>0</v>
      </c>
      <c r="DS11" s="62">
        <f t="shared" si="50"/>
        <v>0</v>
      </c>
      <c r="DT11" s="61">
        <v>0</v>
      </c>
      <c r="DU11" s="107">
        <f t="shared" si="79"/>
        <v>0</v>
      </c>
      <c r="DV11" s="62">
        <f t="shared" si="51"/>
        <v>0</v>
      </c>
      <c r="DW11" s="110">
        <v>0</v>
      </c>
      <c r="DX11" s="62">
        <v>0</v>
      </c>
      <c r="DY11" s="61">
        <v>0</v>
      </c>
      <c r="DZ11" s="62">
        <f t="shared" si="52"/>
        <v>0</v>
      </c>
      <c r="EA11" s="61">
        <v>0</v>
      </c>
      <c r="EB11" s="107">
        <f t="shared" si="80"/>
        <v>0</v>
      </c>
      <c r="EC11" s="62">
        <f t="shared" si="53"/>
        <v>0</v>
      </c>
      <c r="ED11" s="110">
        <v>0</v>
      </c>
      <c r="EE11" s="62">
        <v>0</v>
      </c>
      <c r="EF11" s="61">
        <v>0</v>
      </c>
      <c r="EG11" s="62">
        <v>0</v>
      </c>
      <c r="EH11" s="61">
        <v>0</v>
      </c>
      <c r="EI11" s="107">
        <f t="shared" si="81"/>
        <v>0</v>
      </c>
      <c r="EJ11" s="63">
        <v>0</v>
      </c>
    </row>
    <row r="12" spans="1:1013" s="6" customFormat="1" ht="12.75" x14ac:dyDescent="0.2">
      <c r="A12" s="41" t="s">
        <v>13</v>
      </c>
      <c r="B12" s="56">
        <v>20587600</v>
      </c>
      <c r="C12" s="57">
        <f t="shared" si="1"/>
        <v>12.77711710154342</v>
      </c>
      <c r="D12" s="58">
        <v>20690288</v>
      </c>
      <c r="E12" s="57">
        <f t="shared" si="1"/>
        <v>12.461119694615874</v>
      </c>
      <c r="F12" s="58">
        <f t="shared" si="0"/>
        <v>41277888</v>
      </c>
      <c r="G12" s="60">
        <f t="shared" si="2"/>
        <v>12.616747179060614</v>
      </c>
      <c r="H12" s="110">
        <v>1184</v>
      </c>
      <c r="I12" s="62">
        <f t="shared" si="3"/>
        <v>2.3036363990116153</v>
      </c>
      <c r="J12" s="61">
        <v>465</v>
      </c>
      <c r="K12" s="62">
        <f t="shared" si="4"/>
        <v>1.0518220271890337</v>
      </c>
      <c r="L12" s="61">
        <v>0</v>
      </c>
      <c r="M12" s="107">
        <f t="shared" si="54"/>
        <v>1649</v>
      </c>
      <c r="N12" s="62">
        <f t="shared" si="5"/>
        <v>1.7247871472501726</v>
      </c>
      <c r="O12" s="110">
        <v>1178</v>
      </c>
      <c r="P12" s="62">
        <f t="shared" si="6"/>
        <v>2.3013655811045775</v>
      </c>
      <c r="Q12" s="61">
        <v>463</v>
      </c>
      <c r="R12" s="62">
        <f t="shared" si="6"/>
        <v>1.0518663243746733</v>
      </c>
      <c r="S12" s="61">
        <v>0</v>
      </c>
      <c r="T12" s="107">
        <f t="shared" si="55"/>
        <v>1641</v>
      </c>
      <c r="U12" s="62">
        <f t="shared" si="7"/>
        <v>1.7236670728120667</v>
      </c>
      <c r="V12" s="110">
        <v>1153</v>
      </c>
      <c r="W12" s="62">
        <f t="shared" si="8"/>
        <v>2.3078462770216173</v>
      </c>
      <c r="X12" s="61">
        <v>456</v>
      </c>
      <c r="Y12" s="62">
        <f t="shared" si="9"/>
        <v>1.0654454543330452</v>
      </c>
      <c r="Z12" s="61">
        <v>0</v>
      </c>
      <c r="AA12" s="107">
        <f t="shared" si="56"/>
        <v>1609</v>
      </c>
      <c r="AB12" s="62">
        <f t="shared" si="10"/>
        <v>1.7346025722571397</v>
      </c>
      <c r="AC12" s="110">
        <v>1106</v>
      </c>
      <c r="AD12" s="62">
        <f t="shared" ref="AD12" si="100">AC12/AC$19*100</f>
        <v>2.3342197458950658</v>
      </c>
      <c r="AE12" s="61">
        <v>434</v>
      </c>
      <c r="AF12" s="62">
        <f t="shared" ref="AF12" si="101">AE12/AE$19*100</f>
        <v>1.0782340811408413</v>
      </c>
      <c r="AG12" s="61">
        <v>0</v>
      </c>
      <c r="AH12" s="107">
        <f t="shared" si="59"/>
        <v>1540</v>
      </c>
      <c r="AI12" s="62">
        <f t="shared" si="13"/>
        <v>1.7573288601325985</v>
      </c>
      <c r="AJ12" s="110">
        <v>1021</v>
      </c>
      <c r="AK12" s="62">
        <f t="shared" ref="AK12" si="102">AJ12/AJ$19*100</f>
        <v>2.3393822747685822</v>
      </c>
      <c r="AL12" s="61">
        <v>399</v>
      </c>
      <c r="AM12" s="62">
        <f t="shared" ref="AM12" si="103">AL12/AL$19*100</f>
        <v>1.1011453015040706</v>
      </c>
      <c r="AN12" s="61">
        <v>0</v>
      </c>
      <c r="AO12" s="107">
        <f t="shared" si="62"/>
        <v>1420</v>
      </c>
      <c r="AP12" s="62">
        <f t="shared" si="16"/>
        <v>1.7776887542407891</v>
      </c>
      <c r="AQ12" s="110">
        <v>914</v>
      </c>
      <c r="AR12" s="62">
        <f t="shared" ref="AR12" si="104">AQ12/AQ$19*100</f>
        <v>2.3751981497362333</v>
      </c>
      <c r="AS12" s="61">
        <v>356</v>
      </c>
      <c r="AT12" s="62">
        <f t="shared" ref="AT12" si="105">AS12/AS$19*100</f>
        <v>1.1339385252428731</v>
      </c>
      <c r="AU12" s="61">
        <v>0</v>
      </c>
      <c r="AV12" s="107">
        <f t="shared" si="65"/>
        <v>1270</v>
      </c>
      <c r="AW12" s="62">
        <f t="shared" ref="AW12" si="106">AV12/AV$19*100</f>
        <v>1.817505295094167</v>
      </c>
      <c r="AX12" s="110">
        <v>788</v>
      </c>
      <c r="AY12" s="62">
        <f t="shared" ref="AY12" si="107">AX12/AX$19*100</f>
        <v>2.407430037883417</v>
      </c>
      <c r="AZ12" s="61">
        <v>312</v>
      </c>
      <c r="BA12" s="62">
        <f t="shared" ref="BA12" si="108">AZ12/AZ$19*100</f>
        <v>1.2026829080255956</v>
      </c>
      <c r="BB12" s="61">
        <v>0</v>
      </c>
      <c r="BC12" s="107">
        <f t="shared" si="69"/>
        <v>1100</v>
      </c>
      <c r="BD12" s="62">
        <f t="shared" si="22"/>
        <v>1.8747656542932134</v>
      </c>
      <c r="BE12" s="110">
        <v>650</v>
      </c>
      <c r="BF12" s="62">
        <f t="shared" si="23"/>
        <v>2.5503197708635779</v>
      </c>
      <c r="BG12" s="61">
        <v>265</v>
      </c>
      <c r="BH12" s="62">
        <f t="shared" si="24"/>
        <v>1.3701463212863865</v>
      </c>
      <c r="BI12" s="61">
        <v>0</v>
      </c>
      <c r="BJ12" s="107">
        <f t="shared" si="70"/>
        <v>915</v>
      </c>
      <c r="BK12" s="62">
        <f t="shared" si="25"/>
        <v>2.0411350049076469</v>
      </c>
      <c r="BL12" s="110">
        <v>471</v>
      </c>
      <c r="BM12" s="62">
        <f t="shared" si="26"/>
        <v>2.8144607110845534</v>
      </c>
      <c r="BN12" s="61">
        <v>185</v>
      </c>
      <c r="BO12" s="62">
        <f t="shared" si="27"/>
        <v>1.5494137353433837</v>
      </c>
      <c r="BP12" s="61">
        <v>0</v>
      </c>
      <c r="BQ12" s="107">
        <f t="shared" si="71"/>
        <v>656</v>
      </c>
      <c r="BR12" s="62">
        <f t="shared" si="28"/>
        <v>2.2877070619006101</v>
      </c>
      <c r="BS12" s="110">
        <v>260</v>
      </c>
      <c r="BT12" s="62">
        <f t="shared" si="29"/>
        <v>3.3003300330032999</v>
      </c>
      <c r="BU12" s="61">
        <v>108</v>
      </c>
      <c r="BV12" s="62">
        <f t="shared" si="30"/>
        <v>2.0657995409334351</v>
      </c>
      <c r="BW12" s="61">
        <v>0</v>
      </c>
      <c r="BX12" s="107">
        <f t="shared" si="72"/>
        <v>368</v>
      </c>
      <c r="BY12" s="62">
        <f t="shared" si="31"/>
        <v>2.807874256065924</v>
      </c>
      <c r="BZ12" s="110">
        <v>84</v>
      </c>
      <c r="CA12" s="62">
        <f t="shared" si="32"/>
        <v>3.7803780378037803</v>
      </c>
      <c r="CB12" s="61">
        <v>41</v>
      </c>
      <c r="CC12" s="62">
        <f t="shared" si="33"/>
        <v>2.8314917127071824</v>
      </c>
      <c r="CD12" s="61">
        <v>0</v>
      </c>
      <c r="CE12" s="107">
        <f t="shared" si="73"/>
        <v>125</v>
      </c>
      <c r="CF12" s="62">
        <f t="shared" si="34"/>
        <v>3.4059945504087197</v>
      </c>
      <c r="CG12" s="110">
        <v>11</v>
      </c>
      <c r="CH12" s="62">
        <f t="shared" si="35"/>
        <v>2.842377260981912</v>
      </c>
      <c r="CI12" s="61">
        <v>8</v>
      </c>
      <c r="CJ12" s="62">
        <f t="shared" si="36"/>
        <v>3.1620553359683794</v>
      </c>
      <c r="CK12" s="61">
        <v>0</v>
      </c>
      <c r="CL12" s="107">
        <f t="shared" si="74"/>
        <v>19</v>
      </c>
      <c r="CM12" s="62">
        <f t="shared" si="37"/>
        <v>2.96875</v>
      </c>
      <c r="CN12" s="110">
        <v>2</v>
      </c>
      <c r="CO12" s="62">
        <f t="shared" si="38"/>
        <v>4.4444444444444446</v>
      </c>
      <c r="CP12" s="61">
        <v>0</v>
      </c>
      <c r="CQ12" s="62">
        <f t="shared" si="39"/>
        <v>0</v>
      </c>
      <c r="CR12" s="61">
        <v>0</v>
      </c>
      <c r="CS12" s="107">
        <f t="shared" si="75"/>
        <v>2</v>
      </c>
      <c r="CT12" s="62">
        <f t="shared" si="40"/>
        <v>2.1276595744680851</v>
      </c>
      <c r="CU12" s="110">
        <v>2</v>
      </c>
      <c r="CV12" s="62">
        <f t="shared" si="41"/>
        <v>9.0909090909090917</v>
      </c>
      <c r="CW12" s="61">
        <v>0</v>
      </c>
      <c r="CX12" s="62">
        <f t="shared" si="42"/>
        <v>0</v>
      </c>
      <c r="CY12" s="61">
        <v>0</v>
      </c>
      <c r="CZ12" s="107">
        <f t="shared" si="76"/>
        <v>2</v>
      </c>
      <c r="DA12" s="62">
        <f t="shared" si="43"/>
        <v>4.7619047619047619</v>
      </c>
      <c r="DB12" s="110">
        <v>1</v>
      </c>
      <c r="DC12" s="62">
        <f t="shared" si="44"/>
        <v>20</v>
      </c>
      <c r="DD12" s="61">
        <v>0</v>
      </c>
      <c r="DE12" s="62">
        <f t="shared" si="45"/>
        <v>0</v>
      </c>
      <c r="DF12" s="61">
        <v>0</v>
      </c>
      <c r="DG12" s="107">
        <f t="shared" si="77"/>
        <v>1</v>
      </c>
      <c r="DH12" s="62">
        <f t="shared" si="46"/>
        <v>10</v>
      </c>
      <c r="DI12" s="110">
        <v>1</v>
      </c>
      <c r="DJ12" s="62">
        <f t="shared" si="47"/>
        <v>50</v>
      </c>
      <c r="DK12" s="61">
        <v>0</v>
      </c>
      <c r="DL12" s="62">
        <f t="shared" si="48"/>
        <v>0</v>
      </c>
      <c r="DM12" s="61">
        <v>0</v>
      </c>
      <c r="DN12" s="107">
        <f t="shared" si="78"/>
        <v>1</v>
      </c>
      <c r="DO12" s="62">
        <f t="shared" si="49"/>
        <v>20</v>
      </c>
      <c r="DP12" s="110">
        <v>1</v>
      </c>
      <c r="DQ12" s="62">
        <v>0</v>
      </c>
      <c r="DR12" s="61">
        <v>0</v>
      </c>
      <c r="DS12" s="62">
        <f t="shared" si="50"/>
        <v>0</v>
      </c>
      <c r="DT12" s="61">
        <v>0</v>
      </c>
      <c r="DU12" s="107">
        <f t="shared" si="79"/>
        <v>1</v>
      </c>
      <c r="DV12" s="62">
        <f t="shared" si="51"/>
        <v>50</v>
      </c>
      <c r="DW12" s="110">
        <v>1</v>
      </c>
      <c r="DX12" s="62">
        <v>0</v>
      </c>
      <c r="DY12" s="61">
        <v>0</v>
      </c>
      <c r="DZ12" s="62">
        <f t="shared" si="52"/>
        <v>0</v>
      </c>
      <c r="EA12" s="61">
        <v>0</v>
      </c>
      <c r="EB12" s="107">
        <f t="shared" si="80"/>
        <v>1</v>
      </c>
      <c r="EC12" s="62">
        <f t="shared" si="53"/>
        <v>50</v>
      </c>
      <c r="ED12" s="110">
        <v>1</v>
      </c>
      <c r="EE12" s="62">
        <v>0</v>
      </c>
      <c r="EF12" s="61">
        <v>0</v>
      </c>
      <c r="EG12" s="62">
        <v>0</v>
      </c>
      <c r="EH12" s="61">
        <v>0</v>
      </c>
      <c r="EI12" s="107">
        <f t="shared" si="81"/>
        <v>1</v>
      </c>
      <c r="EJ12" s="63">
        <v>0</v>
      </c>
    </row>
    <row r="13" spans="1:1013" s="6" customFormat="1" ht="12.75" x14ac:dyDescent="0.2">
      <c r="A13" s="41" t="s">
        <v>14</v>
      </c>
      <c r="B13" s="56">
        <v>20541202</v>
      </c>
      <c r="C13" s="57">
        <f t="shared" si="1"/>
        <v>12.748321482856568</v>
      </c>
      <c r="D13" s="58">
        <v>21090497</v>
      </c>
      <c r="E13" s="57">
        <f t="shared" si="1"/>
        <v>12.702153181044991</v>
      </c>
      <c r="F13" s="58">
        <f t="shared" si="0"/>
        <v>41631699</v>
      </c>
      <c r="G13" s="60">
        <f t="shared" si="2"/>
        <v>12.724890888742918</v>
      </c>
      <c r="H13" s="110">
        <v>3236</v>
      </c>
      <c r="I13" s="62">
        <f t="shared" si="3"/>
        <v>6.296087320271611</v>
      </c>
      <c r="J13" s="61">
        <v>1352</v>
      </c>
      <c r="K13" s="62">
        <f t="shared" si="4"/>
        <v>3.0582008188377934</v>
      </c>
      <c r="L13" s="61">
        <v>0</v>
      </c>
      <c r="M13" s="107">
        <f t="shared" si="54"/>
        <v>4588</v>
      </c>
      <c r="N13" s="62">
        <f t="shared" si="5"/>
        <v>4.7988619961090304</v>
      </c>
      <c r="O13" s="110">
        <v>3218</v>
      </c>
      <c r="P13" s="62">
        <f t="shared" si="6"/>
        <v>6.2867524957508749</v>
      </c>
      <c r="Q13" s="61">
        <v>1346</v>
      </c>
      <c r="R13" s="62">
        <f t="shared" si="6"/>
        <v>3.0579094440784242</v>
      </c>
      <c r="S13" s="61">
        <v>0</v>
      </c>
      <c r="T13" s="107">
        <f t="shared" si="55"/>
        <v>4564</v>
      </c>
      <c r="U13" s="62">
        <f t="shared" si="7"/>
        <v>4.7939162220074785</v>
      </c>
      <c r="V13" s="110">
        <v>3148</v>
      </c>
      <c r="W13" s="62">
        <f t="shared" si="8"/>
        <v>6.3010408326661329</v>
      </c>
      <c r="X13" s="61">
        <v>1309</v>
      </c>
      <c r="Y13" s="62">
        <f t="shared" si="9"/>
        <v>3.0584826748288512</v>
      </c>
      <c r="Z13" s="61">
        <v>0</v>
      </c>
      <c r="AA13" s="107">
        <f t="shared" si="56"/>
        <v>4457</v>
      </c>
      <c r="AB13" s="62">
        <f t="shared" si="10"/>
        <v>4.8049245895277011</v>
      </c>
      <c r="AC13" s="110">
        <v>3002</v>
      </c>
      <c r="AD13" s="62">
        <f t="shared" ref="AD13" si="109">AC13/AC$19*100</f>
        <v>6.3357393102866064</v>
      </c>
      <c r="AE13" s="61">
        <v>1245</v>
      </c>
      <c r="AF13" s="62">
        <f t="shared" ref="AF13" si="110">AE13/AE$19*100</f>
        <v>3.0930908548855931</v>
      </c>
      <c r="AG13" s="61">
        <v>0</v>
      </c>
      <c r="AH13" s="107">
        <f t="shared" si="59"/>
        <v>4247</v>
      </c>
      <c r="AI13" s="62">
        <f t="shared" si="13"/>
        <v>4.8463478370020425</v>
      </c>
      <c r="AJ13" s="110">
        <v>2771</v>
      </c>
      <c r="AK13" s="62">
        <f t="shared" ref="AK13" si="111">AJ13/AJ$19*100</f>
        <v>6.3490972413161026</v>
      </c>
      <c r="AL13" s="61">
        <v>1132</v>
      </c>
      <c r="AM13" s="62">
        <f t="shared" ref="AM13" si="112">AL13/AL$19*100</f>
        <v>3.1240513315854836</v>
      </c>
      <c r="AN13" s="61">
        <v>0</v>
      </c>
      <c r="AO13" s="107">
        <f t="shared" si="62"/>
        <v>3903</v>
      </c>
      <c r="AP13" s="62">
        <f t="shared" si="16"/>
        <v>4.8861402871843662</v>
      </c>
      <c r="AQ13" s="110">
        <v>2477</v>
      </c>
      <c r="AR13" s="62">
        <f t="shared" ref="AR13" si="113">AQ13/AQ$19*100</f>
        <v>6.4369429068891133</v>
      </c>
      <c r="AS13" s="61">
        <v>1024</v>
      </c>
      <c r="AT13" s="62">
        <f t="shared" ref="AT13" si="114">AS13/AS$19*100</f>
        <v>3.2616658703615227</v>
      </c>
      <c r="AU13" s="61">
        <v>0</v>
      </c>
      <c r="AV13" s="107">
        <f t="shared" si="65"/>
        <v>3501</v>
      </c>
      <c r="AW13" s="62">
        <f t="shared" ref="AW13" si="115">AV13/AV$19*100</f>
        <v>5.0103039670273057</v>
      </c>
      <c r="AX13" s="110">
        <v>2173</v>
      </c>
      <c r="AY13" s="62">
        <f t="shared" ref="AY13" si="116">AX13/AX$19*100</f>
        <v>6.6387632897470361</v>
      </c>
      <c r="AZ13" s="61">
        <v>898</v>
      </c>
      <c r="BA13" s="62">
        <f t="shared" ref="BA13" si="117">AZ13/AZ$19*100</f>
        <v>3.461568113483926</v>
      </c>
      <c r="BB13" s="61">
        <v>0</v>
      </c>
      <c r="BC13" s="107">
        <f t="shared" si="69"/>
        <v>3071</v>
      </c>
      <c r="BD13" s="62">
        <f t="shared" si="22"/>
        <v>5.2340048403040536</v>
      </c>
      <c r="BE13" s="110">
        <v>1767</v>
      </c>
      <c r="BF13" s="62">
        <f t="shared" si="23"/>
        <v>6.9329462078706783</v>
      </c>
      <c r="BG13" s="61">
        <v>694</v>
      </c>
      <c r="BH13" s="62">
        <f t="shared" si="24"/>
        <v>3.5882322527273671</v>
      </c>
      <c r="BI13" s="61">
        <v>0</v>
      </c>
      <c r="BJ13" s="107">
        <f t="shared" si="70"/>
        <v>2461</v>
      </c>
      <c r="BK13" s="62">
        <f t="shared" si="25"/>
        <v>5.489872401177835</v>
      </c>
      <c r="BL13" s="110">
        <v>1256</v>
      </c>
      <c r="BM13" s="62">
        <f t="shared" si="26"/>
        <v>7.5052285628921425</v>
      </c>
      <c r="BN13" s="61">
        <v>465</v>
      </c>
      <c r="BO13" s="62">
        <f t="shared" si="27"/>
        <v>3.8944723618090453</v>
      </c>
      <c r="BP13" s="61">
        <v>0</v>
      </c>
      <c r="BQ13" s="107">
        <f t="shared" si="71"/>
        <v>1721</v>
      </c>
      <c r="BR13" s="62">
        <f t="shared" si="28"/>
        <v>6.0017436791630336</v>
      </c>
      <c r="BS13" s="110">
        <v>670</v>
      </c>
      <c r="BT13" s="62">
        <f t="shared" si="29"/>
        <v>8.5046966235085044</v>
      </c>
      <c r="BU13" s="61">
        <v>234</v>
      </c>
      <c r="BV13" s="62">
        <f t="shared" si="30"/>
        <v>4.4758990053557763</v>
      </c>
      <c r="BW13" s="61">
        <v>0</v>
      </c>
      <c r="BX13" s="107">
        <f t="shared" si="72"/>
        <v>904</v>
      </c>
      <c r="BY13" s="62">
        <f t="shared" si="31"/>
        <v>6.8976041507706389</v>
      </c>
      <c r="BZ13" s="110">
        <v>197</v>
      </c>
      <c r="CA13" s="62">
        <f t="shared" si="32"/>
        <v>8.8658865886588654</v>
      </c>
      <c r="CB13" s="61">
        <v>76</v>
      </c>
      <c r="CC13" s="62">
        <f t="shared" si="33"/>
        <v>5.2486187845303869</v>
      </c>
      <c r="CD13" s="61">
        <v>0</v>
      </c>
      <c r="CE13" s="107">
        <f t="shared" si="73"/>
        <v>273</v>
      </c>
      <c r="CF13" s="62">
        <f t="shared" si="34"/>
        <v>7.438692098092643</v>
      </c>
      <c r="CG13" s="110">
        <v>33</v>
      </c>
      <c r="CH13" s="62">
        <f t="shared" si="35"/>
        <v>8.5271317829457356</v>
      </c>
      <c r="CI13" s="61">
        <v>9</v>
      </c>
      <c r="CJ13" s="62">
        <f t="shared" si="36"/>
        <v>3.5573122529644272</v>
      </c>
      <c r="CK13" s="61">
        <v>0</v>
      </c>
      <c r="CL13" s="107">
        <f t="shared" si="74"/>
        <v>42</v>
      </c>
      <c r="CM13" s="62">
        <f t="shared" si="37"/>
        <v>6.5625</v>
      </c>
      <c r="CN13" s="110">
        <v>1</v>
      </c>
      <c r="CO13" s="62">
        <f t="shared" si="38"/>
        <v>2.2222222222222223</v>
      </c>
      <c r="CP13" s="61">
        <v>1</v>
      </c>
      <c r="CQ13" s="62">
        <f t="shared" si="39"/>
        <v>2.0408163265306123</v>
      </c>
      <c r="CR13" s="61">
        <v>0</v>
      </c>
      <c r="CS13" s="107">
        <f t="shared" si="75"/>
        <v>2</v>
      </c>
      <c r="CT13" s="62">
        <f t="shared" si="40"/>
        <v>2.1276595744680851</v>
      </c>
      <c r="CU13" s="110">
        <v>1</v>
      </c>
      <c r="CV13" s="62">
        <f t="shared" si="41"/>
        <v>4.5454545454545459</v>
      </c>
      <c r="CW13" s="61">
        <v>0</v>
      </c>
      <c r="CX13" s="62">
        <f t="shared" si="42"/>
        <v>0</v>
      </c>
      <c r="CY13" s="61">
        <v>0</v>
      </c>
      <c r="CZ13" s="107">
        <f t="shared" si="76"/>
        <v>1</v>
      </c>
      <c r="DA13" s="62">
        <f t="shared" si="43"/>
        <v>2.3809523809523809</v>
      </c>
      <c r="DB13" s="110">
        <v>1</v>
      </c>
      <c r="DC13" s="62">
        <f t="shared" si="44"/>
        <v>20</v>
      </c>
      <c r="DD13" s="61">
        <v>0</v>
      </c>
      <c r="DE13" s="62">
        <f t="shared" si="45"/>
        <v>0</v>
      </c>
      <c r="DF13" s="61">
        <v>0</v>
      </c>
      <c r="DG13" s="107">
        <f t="shared" si="77"/>
        <v>1</v>
      </c>
      <c r="DH13" s="62">
        <f t="shared" si="46"/>
        <v>10</v>
      </c>
      <c r="DI13" s="110">
        <v>0</v>
      </c>
      <c r="DJ13" s="62">
        <f t="shared" si="47"/>
        <v>0</v>
      </c>
      <c r="DK13" s="61">
        <v>0</v>
      </c>
      <c r="DL13" s="62">
        <f t="shared" si="48"/>
        <v>0</v>
      </c>
      <c r="DM13" s="61">
        <v>0</v>
      </c>
      <c r="DN13" s="107">
        <f t="shared" si="78"/>
        <v>0</v>
      </c>
      <c r="DO13" s="62">
        <f t="shared" si="49"/>
        <v>0</v>
      </c>
      <c r="DP13" s="110">
        <v>0</v>
      </c>
      <c r="DQ13" s="62">
        <v>0</v>
      </c>
      <c r="DR13" s="61">
        <v>0</v>
      </c>
      <c r="DS13" s="62">
        <f t="shared" si="50"/>
        <v>0</v>
      </c>
      <c r="DT13" s="61">
        <v>0</v>
      </c>
      <c r="DU13" s="107">
        <f t="shared" si="79"/>
        <v>0</v>
      </c>
      <c r="DV13" s="62">
        <f t="shared" si="51"/>
        <v>0</v>
      </c>
      <c r="DW13" s="110">
        <v>0</v>
      </c>
      <c r="DX13" s="62">
        <v>0</v>
      </c>
      <c r="DY13" s="61">
        <v>0</v>
      </c>
      <c r="DZ13" s="62">
        <f t="shared" si="52"/>
        <v>0</v>
      </c>
      <c r="EA13" s="61">
        <v>0</v>
      </c>
      <c r="EB13" s="107">
        <f t="shared" si="80"/>
        <v>0</v>
      </c>
      <c r="EC13" s="62">
        <f t="shared" si="53"/>
        <v>0</v>
      </c>
      <c r="ED13" s="110">
        <v>0</v>
      </c>
      <c r="EE13" s="62">
        <v>0</v>
      </c>
      <c r="EF13" s="61">
        <v>0</v>
      </c>
      <c r="EG13" s="62">
        <v>0</v>
      </c>
      <c r="EH13" s="61">
        <v>0</v>
      </c>
      <c r="EI13" s="107">
        <f t="shared" si="81"/>
        <v>0</v>
      </c>
      <c r="EJ13" s="63">
        <v>0</v>
      </c>
    </row>
    <row r="14" spans="1:1013" s="6" customFormat="1" ht="12.75" x14ac:dyDescent="0.2">
      <c r="A14" s="41" t="s">
        <v>15</v>
      </c>
      <c r="B14" s="56">
        <v>20398863</v>
      </c>
      <c r="C14" s="57">
        <f t="shared" si="1"/>
        <v>12.659982770664929</v>
      </c>
      <c r="D14" s="58">
        <v>21873773</v>
      </c>
      <c r="E14" s="57">
        <f t="shared" si="1"/>
        <v>13.173896058182319</v>
      </c>
      <c r="F14" s="58">
        <f t="shared" si="0"/>
        <v>42272636</v>
      </c>
      <c r="G14" s="60">
        <f t="shared" si="2"/>
        <v>12.920795778225285</v>
      </c>
      <c r="H14" s="110">
        <v>7558</v>
      </c>
      <c r="I14" s="62">
        <f t="shared" si="3"/>
        <v>14.705138432204215</v>
      </c>
      <c r="J14" s="61">
        <v>3881</v>
      </c>
      <c r="K14" s="62">
        <f t="shared" si="4"/>
        <v>8.7787554570336344</v>
      </c>
      <c r="L14" s="61">
        <v>0</v>
      </c>
      <c r="M14" s="107">
        <f t="shared" si="54"/>
        <v>11439</v>
      </c>
      <c r="N14" s="62">
        <f t="shared" si="5"/>
        <v>11.964730247055625</v>
      </c>
      <c r="O14" s="110">
        <v>7528</v>
      </c>
      <c r="P14" s="62">
        <f t="shared" si="6"/>
        <v>14.706859163459471</v>
      </c>
      <c r="Q14" s="61">
        <v>3865</v>
      </c>
      <c r="R14" s="62">
        <f t="shared" si="6"/>
        <v>8.7806983665402001</v>
      </c>
      <c r="S14" s="61">
        <v>0</v>
      </c>
      <c r="T14" s="107">
        <f t="shared" si="55"/>
        <v>11393</v>
      </c>
      <c r="U14" s="62">
        <f t="shared" si="7"/>
        <v>11.96693416243015</v>
      </c>
      <c r="V14" s="110">
        <v>7356</v>
      </c>
      <c r="W14" s="62">
        <f t="shared" si="8"/>
        <v>14.723779023218576</v>
      </c>
      <c r="X14" s="61">
        <v>3780</v>
      </c>
      <c r="Y14" s="62">
        <f t="shared" si="9"/>
        <v>8.8319820556555051</v>
      </c>
      <c r="Z14" s="61">
        <v>0</v>
      </c>
      <c r="AA14" s="107">
        <f t="shared" si="56"/>
        <v>11136</v>
      </c>
      <c r="AB14" s="62">
        <f t="shared" si="10"/>
        <v>12.005304067529837</v>
      </c>
      <c r="AC14" s="110">
        <v>6968</v>
      </c>
      <c r="AD14" s="62">
        <f t="shared" ref="AD14" si="118">AC14/AC$19*100</f>
        <v>14.706006500358788</v>
      </c>
      <c r="AE14" s="61">
        <v>3586</v>
      </c>
      <c r="AF14" s="62">
        <f t="shared" ref="AF14" si="119">AE14/AE$19*100</f>
        <v>8.9090954262005919</v>
      </c>
      <c r="AG14" s="61">
        <v>0</v>
      </c>
      <c r="AH14" s="107">
        <f t="shared" si="59"/>
        <v>10554</v>
      </c>
      <c r="AI14" s="62">
        <f t="shared" si="13"/>
        <v>12.043408305090548</v>
      </c>
      <c r="AJ14" s="110">
        <v>6456</v>
      </c>
      <c r="AK14" s="62">
        <f t="shared" ref="AK14" si="120">AJ14/AJ$19*100</f>
        <v>14.792411328017597</v>
      </c>
      <c r="AL14" s="61">
        <v>3278</v>
      </c>
      <c r="AM14" s="62">
        <f t="shared" ref="AM14" si="121">AL14/AL$19*100</f>
        <v>9.0465020008279282</v>
      </c>
      <c r="AN14" s="61">
        <v>0</v>
      </c>
      <c r="AO14" s="107">
        <f t="shared" si="62"/>
        <v>9734</v>
      </c>
      <c r="AP14" s="62">
        <f t="shared" si="16"/>
        <v>12.185931220971719</v>
      </c>
      <c r="AQ14" s="110">
        <v>5702</v>
      </c>
      <c r="AR14" s="62">
        <f t="shared" ref="AR14" si="122">AQ14/AQ$19*100</f>
        <v>14.817702242665213</v>
      </c>
      <c r="AS14" s="61">
        <v>2882</v>
      </c>
      <c r="AT14" s="62">
        <f t="shared" ref="AT14" si="123">AS14/AS$19*100</f>
        <v>9.1798057015448329</v>
      </c>
      <c r="AU14" s="61">
        <v>0</v>
      </c>
      <c r="AV14" s="107">
        <f t="shared" si="65"/>
        <v>8584</v>
      </c>
      <c r="AW14" s="62">
        <f t="shared" ref="AW14" si="124">AV14/AV$19*100</f>
        <v>12.284618466998683</v>
      </c>
      <c r="AX14" s="110">
        <v>4950</v>
      </c>
      <c r="AY14" s="62">
        <f t="shared" ref="AY14" si="125">AX14/AX$19*100</f>
        <v>15.122815593303191</v>
      </c>
      <c r="AZ14" s="61">
        <v>2466</v>
      </c>
      <c r="BA14" s="62">
        <f t="shared" ref="BA14" si="126">AZ14/AZ$19*100</f>
        <v>9.5058206768946114</v>
      </c>
      <c r="BB14" s="61">
        <v>0</v>
      </c>
      <c r="BC14" s="107">
        <f t="shared" si="69"/>
        <v>7416</v>
      </c>
      <c r="BD14" s="62">
        <f t="shared" si="22"/>
        <v>12.639329174762246</v>
      </c>
      <c r="BE14" s="110">
        <v>3935</v>
      </c>
      <c r="BF14" s="62">
        <f t="shared" si="23"/>
        <v>15.439243535920271</v>
      </c>
      <c r="BG14" s="61">
        <v>1933</v>
      </c>
      <c r="BH14" s="62">
        <f t="shared" si="24"/>
        <v>9.9943126001757925</v>
      </c>
      <c r="BI14" s="61">
        <v>0</v>
      </c>
      <c r="BJ14" s="107">
        <f t="shared" si="70"/>
        <v>5868</v>
      </c>
      <c r="BK14" s="62">
        <f t="shared" si="25"/>
        <v>13.090033015079861</v>
      </c>
      <c r="BL14" s="110">
        <v>2679</v>
      </c>
      <c r="BM14" s="62">
        <f t="shared" si="26"/>
        <v>16.008365700627429</v>
      </c>
      <c r="BN14" s="61">
        <v>1300</v>
      </c>
      <c r="BO14" s="62">
        <f t="shared" si="27"/>
        <v>10.887772194304858</v>
      </c>
      <c r="BP14" s="61">
        <v>0</v>
      </c>
      <c r="BQ14" s="107">
        <f t="shared" si="71"/>
        <v>3979</v>
      </c>
      <c r="BR14" s="62">
        <f t="shared" si="28"/>
        <v>13.876198779424588</v>
      </c>
      <c r="BS14" s="110">
        <v>1290</v>
      </c>
      <c r="BT14" s="62">
        <f t="shared" si="29"/>
        <v>16.374714394516374</v>
      </c>
      <c r="BU14" s="61">
        <v>615</v>
      </c>
      <c r="BV14" s="62">
        <f t="shared" si="30"/>
        <v>11.763580719204285</v>
      </c>
      <c r="BW14" s="61">
        <v>0</v>
      </c>
      <c r="BX14" s="107">
        <f t="shared" si="72"/>
        <v>1905</v>
      </c>
      <c r="BY14" s="62">
        <f t="shared" si="31"/>
        <v>14.535327330993439</v>
      </c>
      <c r="BZ14" s="110">
        <v>356</v>
      </c>
      <c r="CA14" s="62">
        <f t="shared" si="32"/>
        <v>16.021602160216023</v>
      </c>
      <c r="CB14" s="61">
        <v>163</v>
      </c>
      <c r="CC14" s="62">
        <f t="shared" si="33"/>
        <v>11.256906077348066</v>
      </c>
      <c r="CD14" s="61">
        <v>0</v>
      </c>
      <c r="CE14" s="107">
        <f t="shared" si="73"/>
        <v>519</v>
      </c>
      <c r="CF14" s="62">
        <f t="shared" si="34"/>
        <v>14.141689373297003</v>
      </c>
      <c r="CG14" s="110">
        <v>58</v>
      </c>
      <c r="CH14" s="62">
        <f t="shared" si="35"/>
        <v>14.987080103359174</v>
      </c>
      <c r="CI14" s="61">
        <v>13</v>
      </c>
      <c r="CJ14" s="62">
        <f t="shared" si="36"/>
        <v>5.1383399209486171</v>
      </c>
      <c r="CK14" s="61">
        <v>0</v>
      </c>
      <c r="CL14" s="107">
        <f t="shared" si="74"/>
        <v>71</v>
      </c>
      <c r="CM14" s="62">
        <f t="shared" si="37"/>
        <v>11.09375</v>
      </c>
      <c r="CN14" s="110">
        <v>8</v>
      </c>
      <c r="CO14" s="62">
        <f t="shared" si="38"/>
        <v>17.777777777777779</v>
      </c>
      <c r="CP14" s="61">
        <v>3</v>
      </c>
      <c r="CQ14" s="62">
        <f t="shared" si="39"/>
        <v>6.1224489795918364</v>
      </c>
      <c r="CR14" s="61">
        <v>0</v>
      </c>
      <c r="CS14" s="107">
        <f t="shared" si="75"/>
        <v>11</v>
      </c>
      <c r="CT14" s="62">
        <f t="shared" si="40"/>
        <v>11.702127659574469</v>
      </c>
      <c r="CU14" s="110">
        <v>5</v>
      </c>
      <c r="CV14" s="62">
        <f t="shared" si="41"/>
        <v>22.727272727272727</v>
      </c>
      <c r="CW14" s="61">
        <v>1</v>
      </c>
      <c r="CX14" s="62">
        <f t="shared" si="42"/>
        <v>5</v>
      </c>
      <c r="CY14" s="61">
        <v>0</v>
      </c>
      <c r="CZ14" s="107">
        <f t="shared" si="76"/>
        <v>6</v>
      </c>
      <c r="DA14" s="62">
        <f t="shared" si="43"/>
        <v>14.285714285714285</v>
      </c>
      <c r="DB14" s="110">
        <v>1</v>
      </c>
      <c r="DC14" s="62">
        <f t="shared" si="44"/>
        <v>20</v>
      </c>
      <c r="DD14" s="61">
        <v>1</v>
      </c>
      <c r="DE14" s="62">
        <f t="shared" si="45"/>
        <v>20</v>
      </c>
      <c r="DF14" s="61">
        <v>0</v>
      </c>
      <c r="DG14" s="107">
        <f t="shared" si="77"/>
        <v>2</v>
      </c>
      <c r="DH14" s="62">
        <f t="shared" si="46"/>
        <v>20</v>
      </c>
      <c r="DI14" s="110">
        <v>0</v>
      </c>
      <c r="DJ14" s="62">
        <f t="shared" si="47"/>
        <v>0</v>
      </c>
      <c r="DK14" s="61">
        <v>1</v>
      </c>
      <c r="DL14" s="62">
        <f t="shared" si="48"/>
        <v>33.333333333333329</v>
      </c>
      <c r="DM14" s="61">
        <v>0</v>
      </c>
      <c r="DN14" s="107">
        <f t="shared" si="78"/>
        <v>1</v>
      </c>
      <c r="DO14" s="62">
        <f t="shared" si="49"/>
        <v>20</v>
      </c>
      <c r="DP14" s="110">
        <v>0</v>
      </c>
      <c r="DQ14" s="62">
        <v>0</v>
      </c>
      <c r="DR14" s="61">
        <v>1</v>
      </c>
      <c r="DS14" s="62">
        <f t="shared" si="50"/>
        <v>100</v>
      </c>
      <c r="DT14" s="61">
        <v>0</v>
      </c>
      <c r="DU14" s="107">
        <f t="shared" si="79"/>
        <v>1</v>
      </c>
      <c r="DV14" s="62">
        <f t="shared" si="51"/>
        <v>50</v>
      </c>
      <c r="DW14" s="110">
        <v>0</v>
      </c>
      <c r="DX14" s="62">
        <v>0</v>
      </c>
      <c r="DY14" s="61">
        <v>1</v>
      </c>
      <c r="DZ14" s="62">
        <f t="shared" si="52"/>
        <v>100</v>
      </c>
      <c r="EA14" s="61">
        <v>0</v>
      </c>
      <c r="EB14" s="107">
        <f t="shared" si="80"/>
        <v>1</v>
      </c>
      <c r="EC14" s="62">
        <f t="shared" si="53"/>
        <v>50</v>
      </c>
      <c r="ED14" s="110">
        <v>0</v>
      </c>
      <c r="EE14" s="62">
        <v>0</v>
      </c>
      <c r="EF14" s="61">
        <v>0</v>
      </c>
      <c r="EG14" s="62">
        <v>0</v>
      </c>
      <c r="EH14" s="61">
        <v>0</v>
      </c>
      <c r="EI14" s="107">
        <f t="shared" si="81"/>
        <v>0</v>
      </c>
      <c r="EJ14" s="63">
        <v>0</v>
      </c>
    </row>
    <row r="15" spans="1:1013" s="6" customFormat="1" ht="12.75" x14ac:dyDescent="0.2">
      <c r="A15" s="41" t="s">
        <v>16</v>
      </c>
      <c r="B15" s="56">
        <v>14246085</v>
      </c>
      <c r="C15" s="57">
        <f t="shared" si="1"/>
        <v>8.841433498005653</v>
      </c>
      <c r="D15" s="58">
        <v>16246231</v>
      </c>
      <c r="E15" s="57">
        <f t="shared" si="1"/>
        <v>9.7846017937197853</v>
      </c>
      <c r="F15" s="58">
        <f t="shared" si="0"/>
        <v>30492316</v>
      </c>
      <c r="G15" s="60">
        <f t="shared" si="2"/>
        <v>9.3200951045757208</v>
      </c>
      <c r="H15" s="110">
        <v>12375</v>
      </c>
      <c r="I15" s="62">
        <f t="shared" si="3"/>
        <v>24.077280775142519</v>
      </c>
      <c r="J15" s="61">
        <v>7482</v>
      </c>
      <c r="K15" s="62">
        <f t="shared" si="4"/>
        <v>16.92415571489968</v>
      </c>
      <c r="L15" s="61">
        <v>0</v>
      </c>
      <c r="M15" s="107">
        <f t="shared" si="54"/>
        <v>19857</v>
      </c>
      <c r="N15" s="62">
        <f t="shared" si="5"/>
        <v>20.769616969646258</v>
      </c>
      <c r="O15" s="110">
        <v>12326</v>
      </c>
      <c r="P15" s="62">
        <f t="shared" si="6"/>
        <v>24.080332897024633</v>
      </c>
      <c r="Q15" s="61">
        <v>7451</v>
      </c>
      <c r="R15" s="62">
        <f t="shared" si="6"/>
        <v>16.927550719040372</v>
      </c>
      <c r="S15" s="61">
        <v>0</v>
      </c>
      <c r="T15" s="107">
        <f t="shared" si="55"/>
        <v>19777</v>
      </c>
      <c r="U15" s="62">
        <f t="shared" si="7"/>
        <v>20.773286836687536</v>
      </c>
      <c r="V15" s="110">
        <v>12063</v>
      </c>
      <c r="W15" s="62">
        <f t="shared" si="8"/>
        <v>24.145316253002402</v>
      </c>
      <c r="X15" s="61">
        <v>7238</v>
      </c>
      <c r="Y15" s="62">
        <f t="shared" si="9"/>
        <v>16.911610084347764</v>
      </c>
      <c r="Z15" s="61">
        <v>0</v>
      </c>
      <c r="AA15" s="107">
        <f t="shared" si="56"/>
        <v>19301</v>
      </c>
      <c r="AB15" s="62">
        <f t="shared" si="10"/>
        <v>20.807684429543226</v>
      </c>
      <c r="AC15" s="110">
        <v>11465</v>
      </c>
      <c r="AD15" s="62">
        <f t="shared" ref="AD15" si="127">AC15/AC$19*100</f>
        <v>24.196952429192521</v>
      </c>
      <c r="AE15" s="61">
        <v>6844</v>
      </c>
      <c r="AF15" s="62">
        <f t="shared" ref="AF15" si="128">AE15/AE$19*100</f>
        <v>17.003304265732528</v>
      </c>
      <c r="AG15" s="61">
        <v>0</v>
      </c>
      <c r="AH15" s="107">
        <f t="shared" si="59"/>
        <v>18309</v>
      </c>
      <c r="AI15" s="62">
        <f t="shared" si="13"/>
        <v>20.892814350758275</v>
      </c>
      <c r="AJ15" s="110">
        <v>10604</v>
      </c>
      <c r="AK15" s="62">
        <f t="shared" ref="AK15" si="129">AJ15/AJ$19*100</f>
        <v>24.296581431582805</v>
      </c>
      <c r="AL15" s="61">
        <v>6208</v>
      </c>
      <c r="AM15" s="62">
        <f t="shared" ref="AM15" si="130">AL15/AL$19*100</f>
        <v>17.132606595832758</v>
      </c>
      <c r="AN15" s="61">
        <v>0</v>
      </c>
      <c r="AO15" s="107">
        <f t="shared" si="62"/>
        <v>16812</v>
      </c>
      <c r="AP15" s="62">
        <f t="shared" si="16"/>
        <v>21.046833335419823</v>
      </c>
      <c r="AQ15" s="110">
        <v>9327</v>
      </c>
      <c r="AR15" s="62">
        <f t="shared" ref="AR15" si="131">AQ15/AQ$19*100</f>
        <v>24.237935604584081</v>
      </c>
      <c r="AS15" s="61">
        <v>5462</v>
      </c>
      <c r="AT15" s="62">
        <f t="shared" ref="AT15" si="132">AS15/AS$19*100</f>
        <v>17.397674788979138</v>
      </c>
      <c r="AU15" s="61">
        <v>0</v>
      </c>
      <c r="AV15" s="107">
        <f t="shared" si="65"/>
        <v>14789</v>
      </c>
      <c r="AW15" s="62">
        <f t="shared" ref="AW15" si="133">AV15/AV$19*100</f>
        <v>21.164634495391837</v>
      </c>
      <c r="AX15" s="110">
        <v>7938</v>
      </c>
      <c r="AY15" s="62">
        <f t="shared" ref="AY15" si="134">AX15/AX$19*100</f>
        <v>24.251497005988025</v>
      </c>
      <c r="AZ15" s="61">
        <v>4632</v>
      </c>
      <c r="BA15" s="62">
        <f t="shared" ref="BA15" si="135">AZ15/AZ$19*100</f>
        <v>17.85521548068769</v>
      </c>
      <c r="BB15" s="61">
        <v>0</v>
      </c>
      <c r="BC15" s="107">
        <f t="shared" si="69"/>
        <v>12570</v>
      </c>
      <c r="BD15" s="62">
        <f t="shared" si="22"/>
        <v>21.423458431332449</v>
      </c>
      <c r="BE15" s="110">
        <v>6232</v>
      </c>
      <c r="BF15" s="62">
        <f t="shared" si="23"/>
        <v>24.451681249264333</v>
      </c>
      <c r="BG15" s="61">
        <v>3636</v>
      </c>
      <c r="BH15" s="62">
        <f t="shared" si="24"/>
        <v>18.799441600744533</v>
      </c>
      <c r="BI15" s="61">
        <v>0</v>
      </c>
      <c r="BJ15" s="107">
        <f t="shared" si="70"/>
        <v>9868</v>
      </c>
      <c r="BK15" s="62">
        <f t="shared" si="25"/>
        <v>22.013027572053183</v>
      </c>
      <c r="BL15" s="110">
        <v>4079</v>
      </c>
      <c r="BM15" s="62">
        <f t="shared" si="26"/>
        <v>24.374066328054976</v>
      </c>
      <c r="BN15" s="61">
        <v>2436</v>
      </c>
      <c r="BO15" s="62">
        <f t="shared" si="27"/>
        <v>20.402010050251256</v>
      </c>
      <c r="BP15" s="61">
        <v>0</v>
      </c>
      <c r="BQ15" s="107">
        <f t="shared" si="71"/>
        <v>6515</v>
      </c>
      <c r="BR15" s="62">
        <f t="shared" si="28"/>
        <v>22.72013949433304</v>
      </c>
      <c r="BS15" s="110">
        <v>1913</v>
      </c>
      <c r="BT15" s="62">
        <f t="shared" si="29"/>
        <v>24.282812896674283</v>
      </c>
      <c r="BU15" s="61">
        <v>1136</v>
      </c>
      <c r="BV15" s="62">
        <f t="shared" si="30"/>
        <v>21.729150726855394</v>
      </c>
      <c r="BW15" s="61">
        <v>0</v>
      </c>
      <c r="BX15" s="107">
        <f t="shared" si="72"/>
        <v>3049</v>
      </c>
      <c r="BY15" s="62">
        <f t="shared" si="31"/>
        <v>23.264153822676636</v>
      </c>
      <c r="BZ15" s="110">
        <v>536</v>
      </c>
      <c r="CA15" s="62">
        <f t="shared" si="32"/>
        <v>24.122412241224122</v>
      </c>
      <c r="CB15" s="61">
        <v>307</v>
      </c>
      <c r="CC15" s="62">
        <f t="shared" si="33"/>
        <v>21.201657458563535</v>
      </c>
      <c r="CD15" s="61">
        <v>0</v>
      </c>
      <c r="CE15" s="107">
        <f t="shared" si="73"/>
        <v>843</v>
      </c>
      <c r="CF15" s="62">
        <f t="shared" si="34"/>
        <v>22.970027247956402</v>
      </c>
      <c r="CG15" s="110">
        <v>101</v>
      </c>
      <c r="CH15" s="62">
        <f t="shared" si="35"/>
        <v>26.098191214470283</v>
      </c>
      <c r="CI15" s="61">
        <v>62</v>
      </c>
      <c r="CJ15" s="62">
        <f t="shared" si="36"/>
        <v>24.505928853754941</v>
      </c>
      <c r="CK15" s="61">
        <v>0</v>
      </c>
      <c r="CL15" s="107">
        <f t="shared" si="74"/>
        <v>163</v>
      </c>
      <c r="CM15" s="62">
        <f t="shared" si="37"/>
        <v>25.46875</v>
      </c>
      <c r="CN15" s="110">
        <v>16</v>
      </c>
      <c r="CO15" s="62">
        <f t="shared" si="38"/>
        <v>35.555555555555557</v>
      </c>
      <c r="CP15" s="61">
        <v>12</v>
      </c>
      <c r="CQ15" s="62">
        <f t="shared" si="39"/>
        <v>24.489795918367346</v>
      </c>
      <c r="CR15" s="61">
        <v>0</v>
      </c>
      <c r="CS15" s="107">
        <f t="shared" si="75"/>
        <v>28</v>
      </c>
      <c r="CT15" s="62">
        <f t="shared" si="40"/>
        <v>29.787234042553191</v>
      </c>
      <c r="CU15" s="110">
        <v>8</v>
      </c>
      <c r="CV15" s="62">
        <f t="shared" si="41"/>
        <v>36.363636363636367</v>
      </c>
      <c r="CW15" s="61">
        <v>4</v>
      </c>
      <c r="CX15" s="62">
        <f t="shared" si="42"/>
        <v>20</v>
      </c>
      <c r="CY15" s="61">
        <v>0</v>
      </c>
      <c r="CZ15" s="107">
        <f t="shared" si="76"/>
        <v>12</v>
      </c>
      <c r="DA15" s="62">
        <f t="shared" si="43"/>
        <v>28.571428571428569</v>
      </c>
      <c r="DB15" s="110">
        <v>1</v>
      </c>
      <c r="DC15" s="62">
        <f t="shared" si="44"/>
        <v>20</v>
      </c>
      <c r="DD15" s="61">
        <v>1</v>
      </c>
      <c r="DE15" s="62">
        <f t="shared" si="45"/>
        <v>20</v>
      </c>
      <c r="DF15" s="61">
        <v>0</v>
      </c>
      <c r="DG15" s="107">
        <f t="shared" si="77"/>
        <v>2</v>
      </c>
      <c r="DH15" s="62">
        <f t="shared" si="46"/>
        <v>20</v>
      </c>
      <c r="DI15" s="110">
        <v>1</v>
      </c>
      <c r="DJ15" s="62">
        <f t="shared" si="47"/>
        <v>50</v>
      </c>
      <c r="DK15" s="61">
        <v>0</v>
      </c>
      <c r="DL15" s="62">
        <f t="shared" si="48"/>
        <v>0</v>
      </c>
      <c r="DM15" s="61">
        <v>0</v>
      </c>
      <c r="DN15" s="107">
        <f t="shared" si="78"/>
        <v>1</v>
      </c>
      <c r="DO15" s="62">
        <f t="shared" si="49"/>
        <v>20</v>
      </c>
      <c r="DP15" s="110">
        <v>0</v>
      </c>
      <c r="DQ15" s="62">
        <v>0</v>
      </c>
      <c r="DR15" s="61">
        <v>0</v>
      </c>
      <c r="DS15" s="62">
        <f t="shared" si="50"/>
        <v>0</v>
      </c>
      <c r="DT15" s="61">
        <v>0</v>
      </c>
      <c r="DU15" s="107">
        <f t="shared" si="79"/>
        <v>0</v>
      </c>
      <c r="DV15" s="62">
        <f t="shared" si="51"/>
        <v>0</v>
      </c>
      <c r="DW15" s="110">
        <v>0</v>
      </c>
      <c r="DX15" s="62">
        <v>0</v>
      </c>
      <c r="DY15" s="61">
        <v>0</v>
      </c>
      <c r="DZ15" s="62">
        <f t="shared" si="52"/>
        <v>0</v>
      </c>
      <c r="EA15" s="61">
        <v>0</v>
      </c>
      <c r="EB15" s="107">
        <f t="shared" si="80"/>
        <v>0</v>
      </c>
      <c r="EC15" s="62">
        <f t="shared" si="53"/>
        <v>0</v>
      </c>
      <c r="ED15" s="110">
        <v>0</v>
      </c>
      <c r="EE15" s="62">
        <v>0</v>
      </c>
      <c r="EF15" s="61">
        <v>0</v>
      </c>
      <c r="EG15" s="62">
        <v>0</v>
      </c>
      <c r="EH15" s="61">
        <v>0</v>
      </c>
      <c r="EI15" s="107">
        <f t="shared" si="81"/>
        <v>0</v>
      </c>
      <c r="EJ15" s="63">
        <v>0</v>
      </c>
    </row>
    <row r="16" spans="1:1013" s="6" customFormat="1" ht="12.75" x14ac:dyDescent="0.2">
      <c r="A16" s="41" t="s">
        <v>17</v>
      </c>
      <c r="B16" s="56">
        <v>6735040</v>
      </c>
      <c r="C16" s="57">
        <f t="shared" si="1"/>
        <v>4.1799138687160715</v>
      </c>
      <c r="D16" s="58">
        <v>8659334</v>
      </c>
      <c r="E16" s="57">
        <f t="shared" si="1"/>
        <v>5.2152486929933923</v>
      </c>
      <c r="F16" s="58">
        <f t="shared" si="0"/>
        <v>15394374</v>
      </c>
      <c r="G16" s="60">
        <f t="shared" si="2"/>
        <v>4.7053503497539433</v>
      </c>
      <c r="H16" s="110">
        <v>14018</v>
      </c>
      <c r="I16" s="62">
        <f t="shared" si="3"/>
        <v>27.27396540654124</v>
      </c>
      <c r="J16" s="61">
        <v>11501</v>
      </c>
      <c r="K16" s="62">
        <f t="shared" si="4"/>
        <v>26.015064805808773</v>
      </c>
      <c r="L16" s="61">
        <v>0</v>
      </c>
      <c r="M16" s="107">
        <f t="shared" si="54"/>
        <v>25519</v>
      </c>
      <c r="N16" s="62">
        <f t="shared" si="5"/>
        <v>26.691839424303915</v>
      </c>
      <c r="O16" s="110">
        <v>13970</v>
      </c>
      <c r="P16" s="62">
        <f t="shared" si="6"/>
        <v>27.292085881180768</v>
      </c>
      <c r="Q16" s="61">
        <v>11446</v>
      </c>
      <c r="R16" s="62">
        <f t="shared" si="6"/>
        <v>26.003589522230047</v>
      </c>
      <c r="S16" s="61">
        <v>0</v>
      </c>
      <c r="T16" s="107">
        <f t="shared" si="55"/>
        <v>25416</v>
      </c>
      <c r="U16" s="62">
        <f t="shared" si="7"/>
        <v>26.696357295911938</v>
      </c>
      <c r="V16" s="110">
        <v>13626</v>
      </c>
      <c r="W16" s="62">
        <f t="shared" si="8"/>
        <v>27.273819055244196</v>
      </c>
      <c r="X16" s="61">
        <v>11184</v>
      </c>
      <c r="Y16" s="62">
        <f t="shared" si="9"/>
        <v>26.131451669431527</v>
      </c>
      <c r="Z16" s="61">
        <v>0</v>
      </c>
      <c r="AA16" s="107">
        <f t="shared" si="56"/>
        <v>24810</v>
      </c>
      <c r="AB16" s="62">
        <f t="shared" si="10"/>
        <v>26.746730775450363</v>
      </c>
      <c r="AC16" s="110">
        <v>12922</v>
      </c>
      <c r="AD16" s="62">
        <f t="shared" ref="AD16" si="136">AC16/AC$19*100</f>
        <v>27.271959815963871</v>
      </c>
      <c r="AE16" s="61">
        <v>10525</v>
      </c>
      <c r="AF16" s="62">
        <f t="shared" ref="AF16" si="137">AE16/AE$19*100</f>
        <v>26.148418672828004</v>
      </c>
      <c r="AG16" s="61">
        <v>0</v>
      </c>
      <c r="AH16" s="107">
        <f t="shared" si="59"/>
        <v>23447</v>
      </c>
      <c r="AI16" s="62">
        <f t="shared" si="13"/>
        <v>26.755902456837038</v>
      </c>
      <c r="AJ16" s="110">
        <v>11916</v>
      </c>
      <c r="AK16" s="62">
        <f t="shared" ref="AK16" si="138">AJ16/AJ$19*100</f>
        <v>27.302722023645863</v>
      </c>
      <c r="AL16" s="61">
        <v>9550</v>
      </c>
      <c r="AM16" s="62">
        <f t="shared" ref="AM16" si="139">AL16/AL$19*100</f>
        <v>26.355733406927008</v>
      </c>
      <c r="AN16" s="61">
        <v>0</v>
      </c>
      <c r="AO16" s="107">
        <f t="shared" si="62"/>
        <v>21466</v>
      </c>
      <c r="AP16" s="62">
        <f t="shared" si="16"/>
        <v>26.873145632769564</v>
      </c>
      <c r="AQ16" s="110">
        <v>10536</v>
      </c>
      <c r="AR16" s="62">
        <f t="shared" ref="AR16" si="140">AQ16/AQ$19*100</f>
        <v>27.379745848600606</v>
      </c>
      <c r="AS16" s="61">
        <v>8341</v>
      </c>
      <c r="AT16" s="62">
        <f t="shared" ref="AT16" si="141">AS16/AS$19*100</f>
        <v>26.567924828794393</v>
      </c>
      <c r="AU16" s="61">
        <v>0</v>
      </c>
      <c r="AV16" s="107">
        <f t="shared" si="65"/>
        <v>18877</v>
      </c>
      <c r="AW16" s="62">
        <f t="shared" ref="AW16" si="142">AV16/AV$19*100</f>
        <v>27.014997996450855</v>
      </c>
      <c r="AX16" s="110">
        <v>8940</v>
      </c>
      <c r="AY16" s="62">
        <f t="shared" ref="AY16" si="143">AX16/AX$19*100</f>
        <v>27.312721495783943</v>
      </c>
      <c r="AZ16" s="61">
        <v>6971</v>
      </c>
      <c r="BA16" s="62">
        <f t="shared" ref="BA16" si="144">AZ16/AZ$19*100</f>
        <v>26.871482537969314</v>
      </c>
      <c r="BB16" s="61">
        <v>0</v>
      </c>
      <c r="BC16" s="107">
        <f t="shared" si="69"/>
        <v>15911</v>
      </c>
      <c r="BD16" s="62">
        <f t="shared" si="22"/>
        <v>27.117633023144833</v>
      </c>
      <c r="BE16" s="110">
        <v>6919</v>
      </c>
      <c r="BF16" s="62">
        <f t="shared" si="23"/>
        <v>27.147173068623221</v>
      </c>
      <c r="BG16" s="61">
        <v>5230</v>
      </c>
      <c r="BH16" s="62">
        <f t="shared" si="24"/>
        <v>27.041000982369063</v>
      </c>
      <c r="BI16" s="61">
        <v>0</v>
      </c>
      <c r="BJ16" s="107">
        <f t="shared" si="70"/>
        <v>12149</v>
      </c>
      <c r="BK16" s="62">
        <f t="shared" si="25"/>
        <v>27.101365218167217</v>
      </c>
      <c r="BL16" s="110">
        <v>4544</v>
      </c>
      <c r="BM16" s="62">
        <f t="shared" si="26"/>
        <v>27.152674036450552</v>
      </c>
      <c r="BN16" s="61">
        <v>3227</v>
      </c>
      <c r="BO16" s="62">
        <f t="shared" si="27"/>
        <v>27.026800670016748</v>
      </c>
      <c r="BP16" s="61">
        <v>0</v>
      </c>
      <c r="BQ16" s="107">
        <f t="shared" si="71"/>
        <v>7771</v>
      </c>
      <c r="BR16" s="62">
        <f t="shared" si="28"/>
        <v>27.100261551874453</v>
      </c>
      <c r="BS16" s="110">
        <v>2098</v>
      </c>
      <c r="BT16" s="62">
        <f t="shared" si="29"/>
        <v>26.63112465092663</v>
      </c>
      <c r="BU16" s="61">
        <v>1417</v>
      </c>
      <c r="BV16" s="62">
        <f t="shared" si="30"/>
        <v>27.10405508798776</v>
      </c>
      <c r="BW16" s="61">
        <v>0</v>
      </c>
      <c r="BX16" s="107">
        <f t="shared" si="72"/>
        <v>3515</v>
      </c>
      <c r="BY16" s="62">
        <f t="shared" si="31"/>
        <v>26.819777201281859</v>
      </c>
      <c r="BZ16" s="110">
        <v>579</v>
      </c>
      <c r="CA16" s="62">
        <f t="shared" si="32"/>
        <v>26.05760576057606</v>
      </c>
      <c r="CB16" s="61">
        <v>398</v>
      </c>
      <c r="CC16" s="62">
        <f t="shared" si="33"/>
        <v>27.486187845303867</v>
      </c>
      <c r="CD16" s="61">
        <v>0</v>
      </c>
      <c r="CE16" s="107">
        <f t="shared" si="73"/>
        <v>977</v>
      </c>
      <c r="CF16" s="62">
        <f t="shared" si="34"/>
        <v>26.621253405994551</v>
      </c>
      <c r="CG16" s="110">
        <v>97</v>
      </c>
      <c r="CH16" s="62">
        <f t="shared" si="35"/>
        <v>25.064599483204137</v>
      </c>
      <c r="CI16" s="61">
        <v>75</v>
      </c>
      <c r="CJ16" s="62">
        <f t="shared" si="36"/>
        <v>29.644268774703558</v>
      </c>
      <c r="CK16" s="61">
        <v>0</v>
      </c>
      <c r="CL16" s="107">
        <f t="shared" si="74"/>
        <v>172</v>
      </c>
      <c r="CM16" s="62">
        <f t="shared" si="37"/>
        <v>26.875</v>
      </c>
      <c r="CN16" s="110">
        <v>10</v>
      </c>
      <c r="CO16" s="62">
        <f t="shared" si="38"/>
        <v>22.222222222222221</v>
      </c>
      <c r="CP16" s="61">
        <v>12</v>
      </c>
      <c r="CQ16" s="62">
        <f t="shared" si="39"/>
        <v>24.489795918367346</v>
      </c>
      <c r="CR16" s="61">
        <v>0</v>
      </c>
      <c r="CS16" s="107">
        <f t="shared" si="75"/>
        <v>22</v>
      </c>
      <c r="CT16" s="62">
        <f t="shared" si="40"/>
        <v>23.404255319148938</v>
      </c>
      <c r="CU16" s="110">
        <v>3</v>
      </c>
      <c r="CV16" s="62">
        <f t="shared" si="41"/>
        <v>13.636363636363635</v>
      </c>
      <c r="CW16" s="61">
        <v>4</v>
      </c>
      <c r="CX16" s="62">
        <f t="shared" si="42"/>
        <v>20</v>
      </c>
      <c r="CY16" s="61">
        <v>0</v>
      </c>
      <c r="CZ16" s="107">
        <f t="shared" si="76"/>
        <v>7</v>
      </c>
      <c r="DA16" s="62">
        <f t="shared" si="43"/>
        <v>16.666666666666664</v>
      </c>
      <c r="DB16" s="110">
        <v>1</v>
      </c>
      <c r="DC16" s="62">
        <f t="shared" si="44"/>
        <v>20</v>
      </c>
      <c r="DD16" s="61">
        <v>0</v>
      </c>
      <c r="DE16" s="62">
        <f t="shared" si="45"/>
        <v>0</v>
      </c>
      <c r="DF16" s="61">
        <v>0</v>
      </c>
      <c r="DG16" s="107">
        <f t="shared" si="77"/>
        <v>1</v>
      </c>
      <c r="DH16" s="62">
        <f t="shared" si="46"/>
        <v>10</v>
      </c>
      <c r="DI16" s="110">
        <v>0</v>
      </c>
      <c r="DJ16" s="62">
        <f t="shared" si="47"/>
        <v>0</v>
      </c>
      <c r="DK16" s="61">
        <v>0</v>
      </c>
      <c r="DL16" s="62">
        <f t="shared" si="48"/>
        <v>0</v>
      </c>
      <c r="DM16" s="61">
        <v>0</v>
      </c>
      <c r="DN16" s="107">
        <f t="shared" si="78"/>
        <v>0</v>
      </c>
      <c r="DO16" s="62">
        <f t="shared" si="49"/>
        <v>0</v>
      </c>
      <c r="DP16" s="110">
        <v>0</v>
      </c>
      <c r="DQ16" s="62">
        <v>0</v>
      </c>
      <c r="DR16" s="61">
        <v>0</v>
      </c>
      <c r="DS16" s="62">
        <f t="shared" si="50"/>
        <v>0</v>
      </c>
      <c r="DT16" s="61">
        <v>0</v>
      </c>
      <c r="DU16" s="107">
        <f t="shared" si="79"/>
        <v>0</v>
      </c>
      <c r="DV16" s="62">
        <f t="shared" si="51"/>
        <v>0</v>
      </c>
      <c r="DW16" s="110">
        <v>0</v>
      </c>
      <c r="DX16" s="62">
        <v>0</v>
      </c>
      <c r="DY16" s="61">
        <v>0</v>
      </c>
      <c r="DZ16" s="62">
        <f t="shared" si="52"/>
        <v>0</v>
      </c>
      <c r="EA16" s="61">
        <v>0</v>
      </c>
      <c r="EB16" s="107">
        <f t="shared" si="80"/>
        <v>0</v>
      </c>
      <c r="EC16" s="62">
        <f t="shared" si="53"/>
        <v>0</v>
      </c>
      <c r="ED16" s="110">
        <v>0</v>
      </c>
      <c r="EE16" s="62">
        <v>0</v>
      </c>
      <c r="EF16" s="61">
        <v>0</v>
      </c>
      <c r="EG16" s="62">
        <v>0</v>
      </c>
      <c r="EH16" s="61">
        <v>0</v>
      </c>
      <c r="EI16" s="107">
        <f t="shared" si="81"/>
        <v>0</v>
      </c>
      <c r="EJ16" s="63">
        <v>0</v>
      </c>
    </row>
    <row r="17" spans="1:1008" s="6" customFormat="1" ht="12.75" x14ac:dyDescent="0.2">
      <c r="A17" s="41" t="s">
        <v>18</v>
      </c>
      <c r="B17" s="56">
        <v>2325693</v>
      </c>
      <c r="C17" s="57">
        <f t="shared" si="1"/>
        <v>1.4433761974800277</v>
      </c>
      <c r="D17" s="58">
        <v>4218810</v>
      </c>
      <c r="E17" s="57">
        <f t="shared" si="1"/>
        <v>2.5408586085820746</v>
      </c>
      <c r="F17" s="58">
        <f t="shared" si="0"/>
        <v>6544503</v>
      </c>
      <c r="G17" s="60">
        <f t="shared" si="2"/>
        <v>2.0003528224022444</v>
      </c>
      <c r="H17" s="110">
        <v>12506</v>
      </c>
      <c r="I17" s="62">
        <f t="shared" si="3"/>
        <v>24.332159464560188</v>
      </c>
      <c r="J17" s="61">
        <v>19271</v>
      </c>
      <c r="K17" s="62">
        <f t="shared" si="4"/>
        <v>43.590671582709398</v>
      </c>
      <c r="L17" s="61">
        <v>0</v>
      </c>
      <c r="M17" s="107">
        <f t="shared" si="54"/>
        <v>31777</v>
      </c>
      <c r="N17" s="62">
        <f t="shared" si="5"/>
        <v>33.237453716293956</v>
      </c>
      <c r="O17" s="110">
        <v>12450</v>
      </c>
      <c r="P17" s="62">
        <f t="shared" si="6"/>
        <v>24.322581905561961</v>
      </c>
      <c r="Q17" s="61">
        <v>19192</v>
      </c>
      <c r="R17" s="62">
        <f t="shared" si="6"/>
        <v>43.601335847513461</v>
      </c>
      <c r="S17" s="61">
        <v>0</v>
      </c>
      <c r="T17" s="107">
        <f t="shared" si="55"/>
        <v>31642</v>
      </c>
      <c r="U17" s="62">
        <f t="shared" si="7"/>
        <v>33.235998487458509</v>
      </c>
      <c r="V17" s="110">
        <v>12107</v>
      </c>
      <c r="W17" s="62">
        <f t="shared" si="8"/>
        <v>24.233386709367494</v>
      </c>
      <c r="X17" s="61">
        <v>18582</v>
      </c>
      <c r="Y17" s="62">
        <f t="shared" si="9"/>
        <v>43.416902264071588</v>
      </c>
      <c r="Z17" s="61">
        <v>0</v>
      </c>
      <c r="AA17" s="107">
        <f t="shared" si="56"/>
        <v>30689</v>
      </c>
      <c r="AB17" s="62">
        <f t="shared" si="10"/>
        <v>33.084660248601217</v>
      </c>
      <c r="AC17" s="110">
        <v>11443</v>
      </c>
      <c r="AD17" s="62">
        <f t="shared" ref="AD17" si="145">AC17/AC$19*100</f>
        <v>24.150521295006541</v>
      </c>
      <c r="AE17" s="61">
        <v>17384</v>
      </c>
      <c r="AF17" s="62">
        <f t="shared" ref="AF17" si="146">AE17/AE$19*100</f>
        <v>43.188989093438671</v>
      </c>
      <c r="AG17" s="61">
        <v>0</v>
      </c>
      <c r="AH17" s="107">
        <f t="shared" si="59"/>
        <v>28827</v>
      </c>
      <c r="AI17" s="62">
        <f t="shared" si="13"/>
        <v>32.895142240936629</v>
      </c>
      <c r="AJ17" s="110">
        <v>10439</v>
      </c>
      <c r="AK17" s="62">
        <f t="shared" ref="AK17" si="147">AJ17/AJ$19*100</f>
        <v>23.918522591879753</v>
      </c>
      <c r="AL17" s="61">
        <v>15448</v>
      </c>
      <c r="AM17" s="62">
        <f t="shared" ref="AM17" si="148">AL17/AL$19*100</f>
        <v>42.632813578032291</v>
      </c>
      <c r="AN17" s="61">
        <v>0</v>
      </c>
      <c r="AO17" s="107">
        <f t="shared" si="62"/>
        <v>25887</v>
      </c>
      <c r="AP17" s="62">
        <f t="shared" si="16"/>
        <v>32.407766747205144</v>
      </c>
      <c r="AQ17" s="110">
        <v>9128</v>
      </c>
      <c r="AR17" s="62">
        <f>AQ17/AQ$19*100</f>
        <v>23.72079727657805</v>
      </c>
      <c r="AS17" s="61">
        <v>13134</v>
      </c>
      <c r="AT17" s="62">
        <f t="shared" ref="AT17" si="149">AS17/AS$19*100</f>
        <v>41.834687052078358</v>
      </c>
      <c r="AU17" s="61">
        <v>0</v>
      </c>
      <c r="AV17" s="107">
        <f t="shared" si="65"/>
        <v>22262</v>
      </c>
      <c r="AW17" s="62">
        <f t="shared" ref="AW17" si="150">AV17/AV$19*100</f>
        <v>31.859293605816021</v>
      </c>
      <c r="AX17" s="110">
        <v>7598</v>
      </c>
      <c r="AY17" s="62">
        <f t="shared" ref="AY17" si="151">AX17/AX$19*100</f>
        <v>23.212758157155079</v>
      </c>
      <c r="AZ17" s="61">
        <v>10497</v>
      </c>
      <c r="BA17" s="62">
        <f t="shared" ref="BA17" si="152">AZ17/AZ$19*100</f>
        <v>40.46334129982268</v>
      </c>
      <c r="BB17" s="61">
        <v>0</v>
      </c>
      <c r="BC17" s="107">
        <f t="shared" si="69"/>
        <v>18095</v>
      </c>
      <c r="BD17" s="62">
        <f t="shared" si="22"/>
        <v>30.839895013123357</v>
      </c>
      <c r="BE17" s="110">
        <v>5686</v>
      </c>
      <c r="BF17" s="62">
        <f t="shared" si="23"/>
        <v>22.309412641738927</v>
      </c>
      <c r="BG17" s="61">
        <v>7452</v>
      </c>
      <c r="BH17" s="62">
        <f t="shared" si="24"/>
        <v>38.529548627268497</v>
      </c>
      <c r="BI17" s="61">
        <v>0</v>
      </c>
      <c r="BJ17" s="107">
        <f t="shared" si="70"/>
        <v>13138</v>
      </c>
      <c r="BK17" s="62">
        <f t="shared" si="25"/>
        <v>29.307575622378874</v>
      </c>
      <c r="BL17" s="110">
        <v>3506</v>
      </c>
      <c r="BM17" s="62">
        <f t="shared" si="26"/>
        <v>20.950104571257842</v>
      </c>
      <c r="BN17" s="61">
        <v>4227</v>
      </c>
      <c r="BO17" s="62">
        <f t="shared" si="27"/>
        <v>35.402010050251256</v>
      </c>
      <c r="BP17" s="61">
        <v>0</v>
      </c>
      <c r="BQ17" s="107">
        <f t="shared" si="71"/>
        <v>7733</v>
      </c>
      <c r="BR17" s="62">
        <f t="shared" si="28"/>
        <v>26.967741935483868</v>
      </c>
      <c r="BS17" s="110">
        <v>1534</v>
      </c>
      <c r="BT17" s="62">
        <f t="shared" si="29"/>
        <v>19.471947194719473</v>
      </c>
      <c r="BU17" s="61">
        <v>1662</v>
      </c>
      <c r="BV17" s="62">
        <f t="shared" si="30"/>
        <v>31.79035960214231</v>
      </c>
      <c r="BW17" s="61">
        <v>0</v>
      </c>
      <c r="BX17" s="107">
        <f t="shared" si="72"/>
        <v>3196</v>
      </c>
      <c r="BY17" s="62">
        <f t="shared" si="31"/>
        <v>24.385777506485578</v>
      </c>
      <c r="BZ17" s="110">
        <v>439</v>
      </c>
      <c r="CA17" s="62">
        <f t="shared" si="32"/>
        <v>19.756975697569757</v>
      </c>
      <c r="CB17" s="61">
        <v>445</v>
      </c>
      <c r="CC17" s="62">
        <f t="shared" si="33"/>
        <v>30.732044198895025</v>
      </c>
      <c r="CD17" s="61">
        <v>0</v>
      </c>
      <c r="CE17" s="107">
        <f t="shared" si="73"/>
        <v>884</v>
      </c>
      <c r="CF17" s="62">
        <f t="shared" si="34"/>
        <v>24.087193460490465</v>
      </c>
      <c r="CG17" s="110">
        <v>82</v>
      </c>
      <c r="CH17" s="62">
        <f t="shared" si="35"/>
        <v>21.188630490956072</v>
      </c>
      <c r="CI17" s="61">
        <v>84</v>
      </c>
      <c r="CJ17" s="62">
        <f t="shared" si="36"/>
        <v>33.201581027667984</v>
      </c>
      <c r="CK17" s="61">
        <v>0</v>
      </c>
      <c r="CL17" s="107">
        <f t="shared" si="74"/>
        <v>166</v>
      </c>
      <c r="CM17" s="62">
        <f t="shared" si="37"/>
        <v>25.937500000000004</v>
      </c>
      <c r="CN17" s="110">
        <v>8</v>
      </c>
      <c r="CO17" s="62">
        <f t="shared" si="38"/>
        <v>17.777777777777779</v>
      </c>
      <c r="CP17" s="61">
        <v>21</v>
      </c>
      <c r="CQ17" s="62">
        <f t="shared" si="39"/>
        <v>42.857142857142854</v>
      </c>
      <c r="CR17" s="61">
        <v>0</v>
      </c>
      <c r="CS17" s="107">
        <f t="shared" si="75"/>
        <v>29</v>
      </c>
      <c r="CT17" s="62">
        <f t="shared" si="40"/>
        <v>30.851063829787233</v>
      </c>
      <c r="CU17" s="110">
        <v>3</v>
      </c>
      <c r="CV17" s="62">
        <f t="shared" si="41"/>
        <v>13.636363636363635</v>
      </c>
      <c r="CW17" s="61">
        <v>11</v>
      </c>
      <c r="CX17" s="62">
        <f t="shared" si="42"/>
        <v>55.000000000000007</v>
      </c>
      <c r="CY17" s="61">
        <v>0</v>
      </c>
      <c r="CZ17" s="107">
        <f t="shared" si="76"/>
        <v>14</v>
      </c>
      <c r="DA17" s="62">
        <f t="shared" si="43"/>
        <v>33.333333333333329</v>
      </c>
      <c r="DB17" s="110">
        <v>0</v>
      </c>
      <c r="DC17" s="62">
        <f t="shared" si="44"/>
        <v>0</v>
      </c>
      <c r="DD17" s="61">
        <v>3</v>
      </c>
      <c r="DE17" s="62">
        <f t="shared" si="45"/>
        <v>60</v>
      </c>
      <c r="DF17" s="61">
        <v>0</v>
      </c>
      <c r="DG17" s="107">
        <f t="shared" si="77"/>
        <v>3</v>
      </c>
      <c r="DH17" s="62">
        <f t="shared" si="46"/>
        <v>30</v>
      </c>
      <c r="DI17" s="110">
        <v>0</v>
      </c>
      <c r="DJ17" s="62">
        <f t="shared" si="47"/>
        <v>0</v>
      </c>
      <c r="DK17" s="61">
        <v>2</v>
      </c>
      <c r="DL17" s="62">
        <f t="shared" si="48"/>
        <v>66.666666666666657</v>
      </c>
      <c r="DM17" s="61">
        <v>0</v>
      </c>
      <c r="DN17" s="107">
        <f t="shared" si="78"/>
        <v>2</v>
      </c>
      <c r="DO17" s="62">
        <f t="shared" si="49"/>
        <v>40</v>
      </c>
      <c r="DP17" s="110">
        <v>0</v>
      </c>
      <c r="DQ17" s="62">
        <v>0</v>
      </c>
      <c r="DR17" s="61">
        <v>0</v>
      </c>
      <c r="DS17" s="62">
        <f t="shared" si="50"/>
        <v>0</v>
      </c>
      <c r="DT17" s="61">
        <v>0</v>
      </c>
      <c r="DU17" s="107">
        <f t="shared" si="79"/>
        <v>0</v>
      </c>
      <c r="DV17" s="62">
        <f t="shared" si="51"/>
        <v>0</v>
      </c>
      <c r="DW17" s="110">
        <v>0</v>
      </c>
      <c r="DX17" s="62">
        <v>0</v>
      </c>
      <c r="DY17" s="61">
        <v>0</v>
      </c>
      <c r="DZ17" s="62">
        <f t="shared" si="52"/>
        <v>0</v>
      </c>
      <c r="EA17" s="61">
        <v>0</v>
      </c>
      <c r="EB17" s="107">
        <f t="shared" si="80"/>
        <v>0</v>
      </c>
      <c r="EC17" s="62">
        <f t="shared" si="53"/>
        <v>0</v>
      </c>
      <c r="ED17" s="110">
        <v>0</v>
      </c>
      <c r="EE17" s="62">
        <v>0</v>
      </c>
      <c r="EF17" s="61">
        <v>0</v>
      </c>
      <c r="EG17" s="62">
        <v>0</v>
      </c>
      <c r="EH17" s="61">
        <v>0</v>
      </c>
      <c r="EI17" s="107">
        <f t="shared" si="81"/>
        <v>0</v>
      </c>
      <c r="EJ17" s="63">
        <v>0</v>
      </c>
    </row>
    <row r="18" spans="1:1008" s="6" customFormat="1" ht="12.75" x14ac:dyDescent="0.2">
      <c r="A18" s="42"/>
      <c r="B18" s="65"/>
      <c r="C18" s="66"/>
      <c r="D18" s="67"/>
      <c r="E18" s="66"/>
      <c r="F18" s="67"/>
      <c r="G18" s="68"/>
      <c r="H18" s="110"/>
      <c r="I18" s="64"/>
      <c r="J18" s="61"/>
      <c r="K18" s="64"/>
      <c r="L18" s="61"/>
      <c r="M18" s="61"/>
      <c r="N18" s="64"/>
      <c r="O18" s="110"/>
      <c r="P18" s="64"/>
      <c r="Q18" s="61"/>
      <c r="R18" s="64"/>
      <c r="S18" s="61"/>
      <c r="T18" s="61"/>
      <c r="U18" s="64"/>
      <c r="V18" s="110"/>
      <c r="W18" s="64"/>
      <c r="X18" s="61"/>
      <c r="Y18" s="64"/>
      <c r="Z18" s="61"/>
      <c r="AA18" s="61"/>
      <c r="AB18" s="64"/>
      <c r="AC18" s="110"/>
      <c r="AD18" s="64"/>
      <c r="AE18" s="61"/>
      <c r="AF18" s="64"/>
      <c r="AG18" s="61"/>
      <c r="AH18" s="61"/>
      <c r="AI18" s="64"/>
      <c r="AJ18" s="110"/>
      <c r="AK18" s="64"/>
      <c r="AL18" s="61"/>
      <c r="AM18" s="64"/>
      <c r="AN18" s="61"/>
      <c r="AO18" s="61"/>
      <c r="AP18" s="64"/>
      <c r="AQ18" s="110"/>
      <c r="AR18" s="64"/>
      <c r="AS18" s="61"/>
      <c r="AT18" s="64"/>
      <c r="AU18" s="61"/>
      <c r="AV18" s="61"/>
      <c r="AW18" s="64"/>
      <c r="AX18" s="110"/>
      <c r="AY18" s="64"/>
      <c r="AZ18" s="61"/>
      <c r="BA18" s="64"/>
      <c r="BB18" s="61"/>
      <c r="BC18" s="61"/>
      <c r="BD18" s="64"/>
      <c r="BE18" s="110"/>
      <c r="BF18" s="64"/>
      <c r="BG18" s="61"/>
      <c r="BH18" s="64"/>
      <c r="BI18" s="61"/>
      <c r="BJ18" s="61"/>
      <c r="BK18" s="64"/>
      <c r="BL18" s="110"/>
      <c r="BM18" s="64"/>
      <c r="BN18" s="61"/>
      <c r="BO18" s="64"/>
      <c r="BP18" s="61"/>
      <c r="BQ18" s="61"/>
      <c r="BR18" s="64"/>
      <c r="BS18" s="110"/>
      <c r="BT18" s="64"/>
      <c r="BU18" s="61"/>
      <c r="BV18" s="64"/>
      <c r="BW18" s="61"/>
      <c r="BX18" s="61"/>
      <c r="BY18" s="64"/>
      <c r="BZ18" s="110"/>
      <c r="CA18" s="64"/>
      <c r="CB18" s="61"/>
      <c r="CC18" s="64"/>
      <c r="CD18" s="61"/>
      <c r="CE18" s="61"/>
      <c r="CF18" s="64"/>
      <c r="CG18" s="110"/>
      <c r="CH18" s="64"/>
      <c r="CI18" s="61"/>
      <c r="CJ18" s="64"/>
      <c r="CK18" s="61"/>
      <c r="CL18" s="61"/>
      <c r="CM18" s="64"/>
      <c r="CN18" s="110"/>
      <c r="CO18" s="64"/>
      <c r="CP18" s="61"/>
      <c r="CQ18" s="64"/>
      <c r="CR18" s="61"/>
      <c r="CS18" s="61"/>
      <c r="CT18" s="64"/>
      <c r="CU18" s="110"/>
      <c r="CV18" s="64"/>
      <c r="CW18" s="61"/>
      <c r="CX18" s="64"/>
      <c r="CY18" s="61"/>
      <c r="CZ18" s="61"/>
      <c r="DA18" s="64"/>
      <c r="DB18" s="110"/>
      <c r="DC18" s="64"/>
      <c r="DD18" s="61"/>
      <c r="DE18" s="64"/>
      <c r="DF18" s="61"/>
      <c r="DG18" s="61"/>
      <c r="DH18" s="64"/>
      <c r="DI18" s="110"/>
      <c r="DJ18" s="64"/>
      <c r="DK18" s="61"/>
      <c r="DL18" s="64"/>
      <c r="DM18" s="61"/>
      <c r="DN18" s="61"/>
      <c r="DO18" s="64"/>
      <c r="DP18" s="110"/>
      <c r="DQ18" s="64"/>
      <c r="DR18" s="61"/>
      <c r="DS18" s="64"/>
      <c r="DT18" s="61"/>
      <c r="DU18" s="61"/>
      <c r="DV18" s="64"/>
      <c r="DW18" s="110"/>
      <c r="DX18" s="64"/>
      <c r="DY18" s="61"/>
      <c r="DZ18" s="64"/>
      <c r="EA18" s="61"/>
      <c r="EB18" s="61"/>
      <c r="EC18" s="64"/>
      <c r="ED18" s="110"/>
      <c r="EE18" s="64"/>
      <c r="EF18" s="61"/>
      <c r="EG18" s="64"/>
      <c r="EH18" s="61"/>
      <c r="EI18" s="61"/>
      <c r="EJ18" s="69"/>
    </row>
    <row r="19" spans="1:1008" s="7" customFormat="1" ht="12.75" x14ac:dyDescent="0.2">
      <c r="A19" s="9" t="s">
        <v>7</v>
      </c>
      <c r="B19" s="56">
        <f t="shared" ref="B19:G19" si="153">SUM(B7:B17)</f>
        <v>161128679</v>
      </c>
      <c r="C19" s="70">
        <f t="shared" si="153"/>
        <v>100</v>
      </c>
      <c r="D19" s="58">
        <f t="shared" si="153"/>
        <v>166038755</v>
      </c>
      <c r="E19" s="70">
        <f t="shared" si="153"/>
        <v>100</v>
      </c>
      <c r="F19" s="58">
        <f t="shared" si="153"/>
        <v>327167434</v>
      </c>
      <c r="G19" s="71">
        <f t="shared" si="153"/>
        <v>99.999999999999986</v>
      </c>
      <c r="H19" s="186">
        <f t="shared" ref="H19:M19" si="154">SUM(H7:H18)</f>
        <v>51397</v>
      </c>
      <c r="I19" s="72">
        <f t="shared" si="154"/>
        <v>100</v>
      </c>
      <c r="J19" s="179">
        <f t="shared" si="154"/>
        <v>44209</v>
      </c>
      <c r="K19" s="72">
        <f t="shared" si="154"/>
        <v>100</v>
      </c>
      <c r="L19" s="179">
        <f t="shared" si="154"/>
        <v>0</v>
      </c>
      <c r="M19" s="179">
        <f t="shared" si="154"/>
        <v>95606</v>
      </c>
      <c r="N19" s="72">
        <f>SUM(N7:N17)</f>
        <v>100</v>
      </c>
      <c r="O19" s="186">
        <f t="shared" ref="O19:T19" si="155">SUM(O7:O18)</f>
        <v>51187</v>
      </c>
      <c r="P19" s="72">
        <f t="shared" si="155"/>
        <v>100</v>
      </c>
      <c r="Q19" s="179">
        <f t="shared" si="155"/>
        <v>44017</v>
      </c>
      <c r="R19" s="72">
        <f t="shared" si="155"/>
        <v>100</v>
      </c>
      <c r="S19" s="179">
        <f t="shared" si="155"/>
        <v>0</v>
      </c>
      <c r="T19" s="179">
        <f t="shared" si="155"/>
        <v>95204</v>
      </c>
      <c r="U19" s="72">
        <f>SUM(U7:U17)</f>
        <v>100</v>
      </c>
      <c r="V19" s="186">
        <f t="shared" ref="V19:AA19" si="156">SUM(V7:V18)</f>
        <v>49960</v>
      </c>
      <c r="W19" s="72">
        <f t="shared" si="156"/>
        <v>100</v>
      </c>
      <c r="X19" s="179">
        <f t="shared" si="156"/>
        <v>42799</v>
      </c>
      <c r="Y19" s="72">
        <f t="shared" si="156"/>
        <v>100</v>
      </c>
      <c r="Z19" s="179">
        <f t="shared" si="156"/>
        <v>0</v>
      </c>
      <c r="AA19" s="179">
        <f t="shared" si="156"/>
        <v>92759</v>
      </c>
      <c r="AB19" s="72">
        <f>SUM(AB7:AB17)</f>
        <v>100</v>
      </c>
      <c r="AC19" s="186">
        <f>SUM(AC7:AC18)</f>
        <v>47382</v>
      </c>
      <c r="AD19" s="72">
        <f>SUM(AD7:AD18)</f>
        <v>100</v>
      </c>
      <c r="AE19" s="179">
        <f>SUM(AE7:AE18)</f>
        <v>40251</v>
      </c>
      <c r="AF19" s="72">
        <f>SUM(AF7:AF18)</f>
        <v>100</v>
      </c>
      <c r="AG19" s="179">
        <v>0</v>
      </c>
      <c r="AH19" s="179">
        <f t="shared" ref="AH19" si="157">SUM(AH7:AH18)</f>
        <v>87633</v>
      </c>
      <c r="AI19" s="72">
        <f>SUM(AI7:AI17)</f>
        <v>100</v>
      </c>
      <c r="AJ19" s="186">
        <f>SUM(AJ7:AJ18)</f>
        <v>43644</v>
      </c>
      <c r="AK19" s="72">
        <f>SUM(AK7:AK18)</f>
        <v>99.999999999999986</v>
      </c>
      <c r="AL19" s="179">
        <f>SUM(AL7:AL18)</f>
        <v>36235</v>
      </c>
      <c r="AM19" s="72">
        <f>SUM(AM7:AM18)</f>
        <v>100</v>
      </c>
      <c r="AN19" s="179">
        <v>0</v>
      </c>
      <c r="AO19" s="179">
        <f t="shared" ref="AO19" si="158">SUM(AO7:AO18)</f>
        <v>79879</v>
      </c>
      <c r="AP19" s="72">
        <f>SUM(AP7:AP17)</f>
        <v>100</v>
      </c>
      <c r="AQ19" s="186">
        <f>SUM(AQ7:AQ18)</f>
        <v>38481</v>
      </c>
      <c r="AR19" s="72">
        <f>SUM(AR7:AR17)</f>
        <v>100</v>
      </c>
      <c r="AS19" s="179">
        <f>SUM(AS7:AS18)</f>
        <v>31395</v>
      </c>
      <c r="AT19" s="72">
        <f>SUM(AT7:AT17)</f>
        <v>100</v>
      </c>
      <c r="AU19" s="179">
        <v>0</v>
      </c>
      <c r="AV19" s="179">
        <f t="shared" ref="AV19" si="159">SUM(AV7:AV18)</f>
        <v>69876</v>
      </c>
      <c r="AW19" s="72">
        <f>SUM(AW7:AW17)</f>
        <v>100</v>
      </c>
      <c r="AX19" s="186">
        <f>SUM(AX7:AX18)</f>
        <v>32732</v>
      </c>
      <c r="AY19" s="72">
        <f>SUM(AY7:AY17)</f>
        <v>100</v>
      </c>
      <c r="AZ19" s="179">
        <f>SUM(AZ7:AZ18)</f>
        <v>25942</v>
      </c>
      <c r="BA19" s="72">
        <f>SUM(BA7:BA17)</f>
        <v>100</v>
      </c>
      <c r="BB19" s="179">
        <v>0</v>
      </c>
      <c r="BC19" s="179">
        <f t="shared" ref="BC19" si="160">SUM(BC7:BC18)</f>
        <v>58674</v>
      </c>
      <c r="BD19" s="72">
        <f>SUM(BD7:BD17)</f>
        <v>100</v>
      </c>
      <c r="BE19" s="186">
        <f>SUM(BE7:BE18)</f>
        <v>25487</v>
      </c>
      <c r="BF19" s="72">
        <f>SUM(BF7:BF17)</f>
        <v>100</v>
      </c>
      <c r="BG19" s="179">
        <f>SUM(BG7:BG18)</f>
        <v>19341</v>
      </c>
      <c r="BH19" s="72">
        <f>SUM(BH7:BH17)</f>
        <v>100</v>
      </c>
      <c r="BI19" s="179">
        <v>0</v>
      </c>
      <c r="BJ19" s="179">
        <f t="shared" ref="BJ19" si="161">SUM(BJ7:BJ18)</f>
        <v>44828</v>
      </c>
      <c r="BK19" s="72">
        <f>SUM(BK7:BK17)</f>
        <v>100.00000000000001</v>
      </c>
      <c r="BL19" s="186">
        <f>SUM(BL7:BL18)</f>
        <v>16735</v>
      </c>
      <c r="BM19" s="72">
        <f>SUM(BM7:BM17)</f>
        <v>100</v>
      </c>
      <c r="BN19" s="179">
        <f>SUM(BN7:BN18)</f>
        <v>11940</v>
      </c>
      <c r="BO19" s="72">
        <f>SUM(BO7:BO17)</f>
        <v>100</v>
      </c>
      <c r="BP19" s="179">
        <v>0</v>
      </c>
      <c r="BQ19" s="179">
        <f t="shared" ref="BQ19" si="162">SUM(BQ7:BQ18)</f>
        <v>28675</v>
      </c>
      <c r="BR19" s="72">
        <f>SUM(BR7:BR17)</f>
        <v>100</v>
      </c>
      <c r="BS19" s="186">
        <f>SUM(BS7:BS18)</f>
        <v>7878</v>
      </c>
      <c r="BT19" s="72">
        <f>SUM(BT7:BT18)</f>
        <v>100.00000000000001</v>
      </c>
      <c r="BU19" s="179">
        <f>SUM(BU7:BU18)</f>
        <v>5228</v>
      </c>
      <c r="BV19" s="72">
        <f>SUM(BV7:BV18)</f>
        <v>100</v>
      </c>
      <c r="BW19" s="179">
        <v>0</v>
      </c>
      <c r="BX19" s="179">
        <f t="shared" ref="BX19" si="163">SUM(BX7:BX18)</f>
        <v>13106</v>
      </c>
      <c r="BY19" s="72">
        <f>SUM(BY7:BY17)</f>
        <v>100.00000000000001</v>
      </c>
      <c r="BZ19" s="186">
        <f>SUM(BZ7:BZ18)</f>
        <v>2222</v>
      </c>
      <c r="CA19" s="72">
        <f>SUM(CA7:CA18)</f>
        <v>100.00000000000001</v>
      </c>
      <c r="CB19" s="179">
        <f>SUM(CB7:CB18)</f>
        <v>1448</v>
      </c>
      <c r="CC19" s="72">
        <f>SUM(CC7:CC18)</f>
        <v>99.999999999999986</v>
      </c>
      <c r="CD19" s="179">
        <v>0</v>
      </c>
      <c r="CE19" s="179">
        <f t="shared" ref="CE19" si="164">SUM(CE7:CE18)</f>
        <v>3670</v>
      </c>
      <c r="CF19" s="72">
        <f>SUM(CF7:CF17)</f>
        <v>100.00000000000001</v>
      </c>
      <c r="CG19" s="186">
        <f>SUM(CG7:CG18)</f>
        <v>387</v>
      </c>
      <c r="CH19" s="72">
        <f>SUM(CH7:CH18)</f>
        <v>100</v>
      </c>
      <c r="CI19" s="179">
        <f>SUM(CI7:CI18)</f>
        <v>253</v>
      </c>
      <c r="CJ19" s="72">
        <f>SUM(CJ7:CJ18)</f>
        <v>100</v>
      </c>
      <c r="CK19" s="179">
        <v>0</v>
      </c>
      <c r="CL19" s="179">
        <f t="shared" ref="CL19" si="165">SUM(CL7:CL18)</f>
        <v>640</v>
      </c>
      <c r="CM19" s="72">
        <f>SUM(CM7:CM17)</f>
        <v>100</v>
      </c>
      <c r="CN19" s="186">
        <f>SUM(CN7:CN18)</f>
        <v>45</v>
      </c>
      <c r="CO19" s="72">
        <f>SUM(CO7:CO18)</f>
        <v>100</v>
      </c>
      <c r="CP19" s="179">
        <f>SUM(CP7:CP18)</f>
        <v>49</v>
      </c>
      <c r="CQ19" s="72">
        <f>SUM(CQ7:CQ18)</f>
        <v>100</v>
      </c>
      <c r="CR19" s="179">
        <v>0</v>
      </c>
      <c r="CS19" s="179">
        <f t="shared" ref="CS19" si="166">SUM(CS7:CS18)</f>
        <v>94</v>
      </c>
      <c r="CT19" s="72">
        <f>SUM(CT7:CT17)</f>
        <v>100.00000000000001</v>
      </c>
      <c r="CU19" s="186">
        <f>SUM(CU7:CU18)</f>
        <v>22</v>
      </c>
      <c r="CV19" s="72">
        <f>SUM(CV7:CV18)</f>
        <v>100</v>
      </c>
      <c r="CW19" s="179">
        <f>SUM(CW7:CW18)</f>
        <v>20</v>
      </c>
      <c r="CX19" s="72">
        <f>SUM(CX7:CX18)</f>
        <v>100</v>
      </c>
      <c r="CY19" s="179">
        <v>0</v>
      </c>
      <c r="CZ19" s="179">
        <f t="shared" ref="CZ19" si="167">SUM(CZ7:CZ18)</f>
        <v>42</v>
      </c>
      <c r="DA19" s="72">
        <f>SUM(DA7:DA17)</f>
        <v>99.999999999999986</v>
      </c>
      <c r="DB19" s="186">
        <f>SUM(DB7:DB18)</f>
        <v>5</v>
      </c>
      <c r="DC19" s="72">
        <f>SUM(DC7:DC18)</f>
        <v>100</v>
      </c>
      <c r="DD19" s="179">
        <f>SUM(DD7:DD18)</f>
        <v>5</v>
      </c>
      <c r="DE19" s="72">
        <f>SUM(DE7:DE18)</f>
        <v>100</v>
      </c>
      <c r="DF19" s="179">
        <v>0</v>
      </c>
      <c r="DG19" s="179">
        <f t="shared" ref="DG19" si="168">SUM(DG7:DG18)</f>
        <v>10</v>
      </c>
      <c r="DH19" s="72">
        <f>SUM(DH7:DH17)</f>
        <v>100</v>
      </c>
      <c r="DI19" s="186">
        <f>SUM(DI7:DI18)</f>
        <v>2</v>
      </c>
      <c r="DJ19" s="72">
        <f>SUM(DJ7:DJ18)</f>
        <v>100</v>
      </c>
      <c r="DK19" s="179">
        <f>SUM(DK7:DK18)</f>
        <v>3</v>
      </c>
      <c r="DL19" s="72">
        <f>SUM(DL7:DL18)</f>
        <v>99.999999999999986</v>
      </c>
      <c r="DM19" s="179">
        <v>0</v>
      </c>
      <c r="DN19" s="179">
        <f t="shared" ref="DN19" si="169">SUM(DN7:DN18)</f>
        <v>5</v>
      </c>
      <c r="DO19" s="72">
        <f>SUM(DO7:DO17)</f>
        <v>100</v>
      </c>
      <c r="DP19" s="186">
        <f>SUM(DP7:DP18)</f>
        <v>1</v>
      </c>
      <c r="DQ19" s="72">
        <f>SUM(DQ7:DQ18)</f>
        <v>0</v>
      </c>
      <c r="DR19" s="179">
        <f>SUM(DR7:DR18)</f>
        <v>1</v>
      </c>
      <c r="DS19" s="72">
        <f>SUM(DS7:DS18)</f>
        <v>100</v>
      </c>
      <c r="DT19" s="179">
        <v>0</v>
      </c>
      <c r="DU19" s="179">
        <f t="shared" ref="DU19" si="170">SUM(DU7:DU18)</f>
        <v>2</v>
      </c>
      <c r="DV19" s="72">
        <f>SUM(DV7:DV17)</f>
        <v>100</v>
      </c>
      <c r="DW19" s="186">
        <f>SUM(DW7:DW18)</f>
        <v>1</v>
      </c>
      <c r="DX19" s="72">
        <f>SUM(DX7:DX18)</f>
        <v>0</v>
      </c>
      <c r="DY19" s="179">
        <f>SUM(DY7:DY18)</f>
        <v>1</v>
      </c>
      <c r="DZ19" s="72">
        <f>SUM(DZ7:DZ18)</f>
        <v>100</v>
      </c>
      <c r="EA19" s="179">
        <v>0</v>
      </c>
      <c r="EB19" s="179">
        <f t="shared" ref="EB19" si="171">SUM(EB7:EB18)</f>
        <v>2</v>
      </c>
      <c r="EC19" s="72">
        <f>SUM(EC7:EC17)</f>
        <v>100</v>
      </c>
      <c r="ED19" s="186">
        <f>SUM(ED7:ED18)</f>
        <v>1</v>
      </c>
      <c r="EE19" s="72">
        <v>0</v>
      </c>
      <c r="EF19" s="179">
        <f>SUM(EF7:EF18)</f>
        <v>0</v>
      </c>
      <c r="EG19" s="72">
        <v>0</v>
      </c>
      <c r="EH19" s="179">
        <v>0</v>
      </c>
      <c r="EI19" s="179">
        <f t="shared" ref="EI19" si="172">SUM(EI7:EI18)</f>
        <v>1</v>
      </c>
      <c r="EJ19" s="175">
        <v>0</v>
      </c>
    </row>
    <row r="20" spans="1:1008" s="6" customFormat="1" ht="12.75" x14ac:dyDescent="0.2">
      <c r="A20" s="10"/>
      <c r="B20" s="65"/>
      <c r="C20" s="67"/>
      <c r="D20" s="67"/>
      <c r="E20" s="67"/>
      <c r="F20" s="67"/>
      <c r="G20" s="73"/>
      <c r="H20" s="110"/>
      <c r="I20" s="61"/>
      <c r="J20" s="61"/>
      <c r="K20" s="61"/>
      <c r="L20" s="61"/>
      <c r="M20" s="61"/>
      <c r="N20" s="74"/>
      <c r="O20" s="110"/>
      <c r="P20" s="61"/>
      <c r="Q20" s="61"/>
      <c r="R20" s="61"/>
      <c r="S20" s="61"/>
      <c r="T20" s="61"/>
      <c r="U20" s="74"/>
      <c r="V20" s="110"/>
      <c r="W20" s="61"/>
      <c r="X20" s="61"/>
      <c r="Y20" s="61"/>
      <c r="Z20" s="61"/>
      <c r="AA20" s="61"/>
      <c r="AB20" s="74"/>
      <c r="AC20" s="110"/>
      <c r="AD20" s="61"/>
      <c r="AE20" s="61"/>
      <c r="AF20" s="61"/>
      <c r="AG20" s="61"/>
      <c r="AH20" s="61"/>
      <c r="AI20" s="74"/>
      <c r="AJ20" s="110"/>
      <c r="AK20" s="61"/>
      <c r="AL20" s="61"/>
      <c r="AM20" s="61"/>
      <c r="AN20" s="61"/>
      <c r="AO20" s="61"/>
      <c r="AP20" s="74"/>
      <c r="AQ20" s="110"/>
      <c r="AR20" s="61"/>
      <c r="AS20" s="61"/>
      <c r="AT20" s="61"/>
      <c r="AU20" s="61"/>
      <c r="AV20" s="61"/>
      <c r="AW20" s="61"/>
      <c r="AX20" s="110"/>
      <c r="AY20" s="61"/>
      <c r="AZ20" s="61"/>
      <c r="BA20" s="61"/>
      <c r="BB20" s="61"/>
      <c r="BC20" s="61"/>
      <c r="BD20" s="74"/>
      <c r="BE20" s="110"/>
      <c r="BF20" s="61"/>
      <c r="BG20" s="61"/>
      <c r="BH20" s="61"/>
      <c r="BI20" s="61"/>
      <c r="BJ20" s="61"/>
      <c r="BK20" s="74"/>
      <c r="BL20" s="110"/>
      <c r="BM20" s="61"/>
      <c r="BN20" s="61"/>
      <c r="BO20" s="61"/>
      <c r="BP20" s="61"/>
      <c r="BQ20" s="61"/>
      <c r="BR20" s="74"/>
      <c r="BS20" s="110"/>
      <c r="BT20" s="61"/>
      <c r="BU20" s="61"/>
      <c r="BV20" s="61"/>
      <c r="BW20" s="61"/>
      <c r="BX20" s="61"/>
      <c r="BY20" s="74"/>
      <c r="BZ20" s="110"/>
      <c r="CA20" s="61"/>
      <c r="CB20" s="61"/>
      <c r="CC20" s="61"/>
      <c r="CD20" s="61"/>
      <c r="CE20" s="61"/>
      <c r="CF20" s="74"/>
      <c r="CG20" s="110"/>
      <c r="CH20" s="61"/>
      <c r="CI20" s="61"/>
      <c r="CJ20" s="61"/>
      <c r="CK20" s="61"/>
      <c r="CL20" s="61"/>
      <c r="CM20" s="74"/>
      <c r="CN20" s="110"/>
      <c r="CO20" s="61"/>
      <c r="CP20" s="61"/>
      <c r="CQ20" s="61"/>
      <c r="CR20" s="61"/>
      <c r="CS20" s="61"/>
      <c r="CT20" s="74"/>
      <c r="CU20" s="110"/>
      <c r="CV20" s="61"/>
      <c r="CW20" s="61"/>
      <c r="CX20" s="61"/>
      <c r="CY20" s="61"/>
      <c r="CZ20" s="61"/>
      <c r="DA20" s="74"/>
      <c r="DB20" s="110"/>
      <c r="DC20" s="61"/>
      <c r="DD20" s="61"/>
      <c r="DE20" s="61"/>
      <c r="DF20" s="61"/>
      <c r="DG20" s="61"/>
      <c r="DH20" s="74"/>
      <c r="DI20" s="110"/>
      <c r="DJ20" s="61"/>
      <c r="DK20" s="61"/>
      <c r="DL20" s="61"/>
      <c r="DM20" s="61"/>
      <c r="DN20" s="61"/>
      <c r="DO20" s="74"/>
      <c r="DP20" s="110"/>
      <c r="DQ20" s="61"/>
      <c r="DR20" s="61"/>
      <c r="DS20" s="61"/>
      <c r="DT20" s="61"/>
      <c r="DU20" s="61"/>
      <c r="DV20" s="74"/>
      <c r="DW20" s="110"/>
      <c r="DX20" s="61"/>
      <c r="DY20" s="61"/>
      <c r="DZ20" s="61"/>
      <c r="EA20" s="61"/>
      <c r="EB20" s="61"/>
      <c r="EC20" s="74"/>
      <c r="ED20" s="110"/>
      <c r="EE20" s="61"/>
      <c r="EF20" s="61"/>
      <c r="EG20" s="61"/>
      <c r="EH20" s="61"/>
      <c r="EI20" s="61"/>
      <c r="EJ20" s="74"/>
    </row>
    <row r="21" spans="1:1008" s="6" customFormat="1" ht="12.75" x14ac:dyDescent="0.2">
      <c r="A21" s="10" t="s">
        <v>6</v>
      </c>
      <c r="B21" s="75">
        <v>0</v>
      </c>
      <c r="C21" s="76"/>
      <c r="D21" s="76">
        <v>0</v>
      </c>
      <c r="E21" s="76"/>
      <c r="F21" s="76">
        <v>0</v>
      </c>
      <c r="G21" s="77"/>
      <c r="H21" s="128">
        <v>0</v>
      </c>
      <c r="I21" s="129"/>
      <c r="J21" s="129">
        <v>0</v>
      </c>
      <c r="K21" s="129"/>
      <c r="L21" s="130">
        <v>2</v>
      </c>
      <c r="M21" s="129">
        <f>L21+J21+H21</f>
        <v>2</v>
      </c>
      <c r="N21" s="131"/>
      <c r="O21" s="128">
        <v>0</v>
      </c>
      <c r="P21" s="129"/>
      <c r="Q21" s="129">
        <v>0</v>
      </c>
      <c r="R21" s="129"/>
      <c r="S21" s="130">
        <v>2</v>
      </c>
      <c r="T21" s="129">
        <f>S21+Q21+O21</f>
        <v>2</v>
      </c>
      <c r="U21" s="131"/>
      <c r="V21" s="128">
        <v>0</v>
      </c>
      <c r="W21" s="129"/>
      <c r="X21" s="129">
        <v>0</v>
      </c>
      <c r="Y21" s="129"/>
      <c r="Z21" s="130">
        <v>2</v>
      </c>
      <c r="AA21" s="129">
        <f>Z21+X21+V21</f>
        <v>2</v>
      </c>
      <c r="AB21" s="131"/>
      <c r="AC21" s="128">
        <v>0</v>
      </c>
      <c r="AD21" s="129"/>
      <c r="AE21" s="129">
        <v>0</v>
      </c>
      <c r="AF21" s="129"/>
      <c r="AG21" s="130">
        <v>1</v>
      </c>
      <c r="AH21" s="129">
        <f>AG21+AE21+AC21</f>
        <v>1</v>
      </c>
      <c r="AI21" s="131"/>
      <c r="AJ21" s="128">
        <v>0</v>
      </c>
      <c r="AK21" s="129"/>
      <c r="AL21" s="129">
        <v>0</v>
      </c>
      <c r="AM21" s="129"/>
      <c r="AN21" s="130">
        <v>1</v>
      </c>
      <c r="AO21" s="129">
        <f>AN21+AL21+AJ21</f>
        <v>1</v>
      </c>
      <c r="AP21" s="131"/>
      <c r="AQ21" s="128">
        <v>0</v>
      </c>
      <c r="AR21" s="129"/>
      <c r="AS21" s="129">
        <v>0</v>
      </c>
      <c r="AT21" s="129"/>
      <c r="AU21" s="130">
        <v>1</v>
      </c>
      <c r="AV21" s="129">
        <f>AU21+AS21+AQ21</f>
        <v>1</v>
      </c>
      <c r="AW21" s="129"/>
      <c r="AX21" s="128">
        <v>0</v>
      </c>
      <c r="AY21" s="129"/>
      <c r="AZ21" s="129">
        <v>0</v>
      </c>
      <c r="BA21" s="129"/>
      <c r="BB21" s="130">
        <v>1</v>
      </c>
      <c r="BC21" s="129">
        <f>BB21+AZ21+AX21</f>
        <v>1</v>
      </c>
      <c r="BD21" s="129"/>
      <c r="BE21" s="128">
        <v>0</v>
      </c>
      <c r="BF21" s="129"/>
      <c r="BG21" s="129">
        <v>0</v>
      </c>
      <c r="BH21" s="129"/>
      <c r="BI21" s="130">
        <v>1</v>
      </c>
      <c r="BJ21" s="129">
        <f>BI21+BG21+BE21</f>
        <v>1</v>
      </c>
      <c r="BK21" s="129"/>
      <c r="BL21" s="128">
        <v>0</v>
      </c>
      <c r="BM21" s="129"/>
      <c r="BN21" s="129">
        <v>0</v>
      </c>
      <c r="BO21" s="129"/>
      <c r="BP21" s="130">
        <v>1</v>
      </c>
      <c r="BQ21" s="129">
        <f>BP21+BN21+BL21</f>
        <v>1</v>
      </c>
      <c r="BR21" s="129"/>
      <c r="BS21" s="128">
        <v>0</v>
      </c>
      <c r="BT21" s="129"/>
      <c r="BU21" s="129">
        <v>0</v>
      </c>
      <c r="BV21" s="129"/>
      <c r="BW21" s="130">
        <v>1</v>
      </c>
      <c r="BX21" s="129">
        <f>BW21+BU21+BS21</f>
        <v>1</v>
      </c>
      <c r="BY21" s="129"/>
      <c r="BZ21" s="128">
        <v>0</v>
      </c>
      <c r="CA21" s="129"/>
      <c r="CB21" s="129">
        <v>0</v>
      </c>
      <c r="CC21" s="129"/>
      <c r="CD21" s="130">
        <v>0</v>
      </c>
      <c r="CE21" s="129">
        <f>CD21+CB21+BZ21</f>
        <v>0</v>
      </c>
      <c r="CF21" s="129"/>
      <c r="CG21" s="128">
        <v>0</v>
      </c>
      <c r="CH21" s="129"/>
      <c r="CI21" s="129">
        <v>0</v>
      </c>
      <c r="CJ21" s="129"/>
      <c r="CK21" s="130">
        <v>0</v>
      </c>
      <c r="CL21" s="129">
        <f>CK21+CI21+CG21</f>
        <v>0</v>
      </c>
      <c r="CM21" s="129"/>
      <c r="CN21" s="128">
        <v>0</v>
      </c>
      <c r="CO21" s="129"/>
      <c r="CP21" s="129">
        <v>0</v>
      </c>
      <c r="CQ21" s="129"/>
      <c r="CR21" s="130">
        <v>0</v>
      </c>
      <c r="CS21" s="129">
        <f>CR21+CP21+CN21</f>
        <v>0</v>
      </c>
      <c r="CT21" s="129"/>
      <c r="CU21" s="128">
        <v>0</v>
      </c>
      <c r="CV21" s="129"/>
      <c r="CW21" s="129">
        <v>0</v>
      </c>
      <c r="CX21" s="129"/>
      <c r="CY21" s="130">
        <v>0</v>
      </c>
      <c r="CZ21" s="129">
        <f>CY21+CW21+CU21</f>
        <v>0</v>
      </c>
      <c r="DA21" s="129"/>
      <c r="DB21" s="128">
        <v>0</v>
      </c>
      <c r="DC21" s="129"/>
      <c r="DD21" s="129">
        <v>0</v>
      </c>
      <c r="DE21" s="129"/>
      <c r="DF21" s="130">
        <v>0</v>
      </c>
      <c r="DG21" s="129">
        <f>DF21+DD21+DB21</f>
        <v>0</v>
      </c>
      <c r="DH21" s="129"/>
      <c r="DI21" s="128">
        <v>0</v>
      </c>
      <c r="DJ21" s="129"/>
      <c r="DK21" s="129">
        <v>0</v>
      </c>
      <c r="DL21" s="129"/>
      <c r="DM21" s="130">
        <v>0</v>
      </c>
      <c r="DN21" s="129">
        <f>DM21+DK21+DI21</f>
        <v>0</v>
      </c>
      <c r="DO21" s="129"/>
      <c r="DP21" s="128">
        <v>0</v>
      </c>
      <c r="DQ21" s="129"/>
      <c r="DR21" s="129">
        <v>0</v>
      </c>
      <c r="DS21" s="129"/>
      <c r="DT21" s="130">
        <v>0</v>
      </c>
      <c r="DU21" s="129">
        <f>DT21+DR21+DP21</f>
        <v>0</v>
      </c>
      <c r="DV21" s="129"/>
      <c r="DW21" s="128">
        <v>0</v>
      </c>
      <c r="DX21" s="129"/>
      <c r="DY21" s="129">
        <v>0</v>
      </c>
      <c r="DZ21" s="129"/>
      <c r="EA21" s="130">
        <v>0</v>
      </c>
      <c r="EB21" s="129">
        <f>EA21+DY21+DW21</f>
        <v>0</v>
      </c>
      <c r="EC21" s="129"/>
      <c r="ED21" s="128">
        <v>0</v>
      </c>
      <c r="EE21" s="129"/>
      <c r="EF21" s="129">
        <v>0</v>
      </c>
      <c r="EG21" s="129"/>
      <c r="EH21" s="130">
        <v>0</v>
      </c>
      <c r="EI21" s="129">
        <f>EH21+EF21+ED21</f>
        <v>0</v>
      </c>
      <c r="EJ21" s="131"/>
    </row>
    <row r="22" spans="1:1008" s="4" customFormat="1" ht="12.75" x14ac:dyDescent="0.2">
      <c r="A22" s="8" t="s">
        <v>8</v>
      </c>
      <c r="B22" s="176">
        <f>B19+B21</f>
        <v>161128679</v>
      </c>
      <c r="C22" s="177"/>
      <c r="D22" s="177">
        <f>D19+D21</f>
        <v>166038755</v>
      </c>
      <c r="E22" s="177"/>
      <c r="F22" s="178">
        <f>F19+F21</f>
        <v>327167434</v>
      </c>
      <c r="G22" s="177"/>
      <c r="H22" s="79">
        <f>H19+H21</f>
        <v>51397</v>
      </c>
      <c r="I22" s="80"/>
      <c r="J22" s="80">
        <f t="shared" ref="J22" si="173">J19+J21</f>
        <v>44209</v>
      </c>
      <c r="K22" s="80"/>
      <c r="L22" s="80">
        <f t="shared" ref="L22" si="174">L19+L21</f>
        <v>2</v>
      </c>
      <c r="M22" s="80">
        <f>H22+J22+L22</f>
        <v>95608</v>
      </c>
      <c r="N22" s="78"/>
      <c r="O22" s="79">
        <f>O19+O21</f>
        <v>51187</v>
      </c>
      <c r="P22" s="80"/>
      <c r="Q22" s="80">
        <f t="shared" ref="Q22" si="175">Q19+Q21</f>
        <v>44017</v>
      </c>
      <c r="R22" s="80"/>
      <c r="S22" s="80">
        <f t="shared" ref="S22" si="176">S19+S21</f>
        <v>2</v>
      </c>
      <c r="T22" s="80">
        <f>O22+Q22+S22</f>
        <v>95206</v>
      </c>
      <c r="U22" s="78"/>
      <c r="V22" s="79">
        <f>V19+V21</f>
        <v>49960</v>
      </c>
      <c r="W22" s="80"/>
      <c r="X22" s="80">
        <f t="shared" ref="X22" si="177">X19+X21</f>
        <v>42799</v>
      </c>
      <c r="Y22" s="80"/>
      <c r="Z22" s="80">
        <f t="shared" ref="Z22" si="178">Z19+Z21</f>
        <v>2</v>
      </c>
      <c r="AA22" s="80">
        <f>V22+X22+Z22</f>
        <v>92761</v>
      </c>
      <c r="AB22" s="78"/>
      <c r="AC22" s="79">
        <f>AC19+AC21</f>
        <v>47382</v>
      </c>
      <c r="AD22" s="80"/>
      <c r="AE22" s="80">
        <f t="shared" ref="AE22:AG22" si="179">AE19+AE21</f>
        <v>40251</v>
      </c>
      <c r="AF22" s="80"/>
      <c r="AG22" s="80">
        <f t="shared" si="179"/>
        <v>1</v>
      </c>
      <c r="AH22" s="80">
        <f>AC22+AE22+AG22</f>
        <v>87634</v>
      </c>
      <c r="AI22" s="78"/>
      <c r="AJ22" s="79">
        <f>AJ19+AJ21</f>
        <v>43644</v>
      </c>
      <c r="AK22" s="80"/>
      <c r="AL22" s="80">
        <f t="shared" ref="AL22" si="180">AL19+AL21</f>
        <v>36235</v>
      </c>
      <c r="AM22" s="80"/>
      <c r="AN22" s="80">
        <f t="shared" ref="AN22" si="181">AN19+AN21</f>
        <v>1</v>
      </c>
      <c r="AO22" s="80">
        <f>AJ22+AL22+AN22</f>
        <v>79880</v>
      </c>
      <c r="AP22" s="78"/>
      <c r="AQ22" s="79">
        <f>AQ19+AQ21</f>
        <v>38481</v>
      </c>
      <c r="AR22" s="80"/>
      <c r="AS22" s="80">
        <f t="shared" ref="AS22" si="182">AS19+AS21</f>
        <v>31395</v>
      </c>
      <c r="AT22" s="80"/>
      <c r="AU22" s="80">
        <f t="shared" ref="AU22" si="183">AU19+AU21</f>
        <v>1</v>
      </c>
      <c r="AV22" s="80">
        <f>AQ22+AS22+AU22</f>
        <v>69877</v>
      </c>
      <c r="AW22" s="78"/>
      <c r="AX22" s="79">
        <f>AX19+AX21</f>
        <v>32732</v>
      </c>
      <c r="AY22" s="80"/>
      <c r="AZ22" s="80">
        <f t="shared" ref="AZ22" si="184">AZ19+AZ21</f>
        <v>25942</v>
      </c>
      <c r="BA22" s="80"/>
      <c r="BB22" s="80">
        <f t="shared" ref="BB22" si="185">BB19+BB21</f>
        <v>1</v>
      </c>
      <c r="BC22" s="80">
        <f>AX22+AZ22+BB22</f>
        <v>58675</v>
      </c>
      <c r="BD22" s="78"/>
      <c r="BE22" s="79">
        <f>BE19+BE21</f>
        <v>25487</v>
      </c>
      <c r="BF22" s="80"/>
      <c r="BG22" s="80">
        <f t="shared" ref="BG22" si="186">BG19+BG21</f>
        <v>19341</v>
      </c>
      <c r="BH22" s="80"/>
      <c r="BI22" s="80">
        <f t="shared" ref="BI22" si="187">BI19+BI21</f>
        <v>1</v>
      </c>
      <c r="BJ22" s="80">
        <f>BE22+BG22+BI22</f>
        <v>44829</v>
      </c>
      <c r="BK22" s="78"/>
      <c r="BL22" s="79">
        <f>BL19+BL21</f>
        <v>16735</v>
      </c>
      <c r="BM22" s="80"/>
      <c r="BN22" s="80">
        <f t="shared" ref="BN22" si="188">BN19+BN21</f>
        <v>11940</v>
      </c>
      <c r="BO22" s="80"/>
      <c r="BP22" s="80">
        <f t="shared" ref="BP22" si="189">BP19+BP21</f>
        <v>1</v>
      </c>
      <c r="BQ22" s="80">
        <f>BL22+BN22+BP22</f>
        <v>28676</v>
      </c>
      <c r="BR22" s="78"/>
      <c r="BS22" s="79">
        <f>BS19+BS21</f>
        <v>7878</v>
      </c>
      <c r="BT22" s="80"/>
      <c r="BU22" s="80">
        <f t="shared" ref="BU22" si="190">BU19+BU21</f>
        <v>5228</v>
      </c>
      <c r="BV22" s="80"/>
      <c r="BW22" s="80">
        <f t="shared" ref="BW22" si="191">BW19+BW21</f>
        <v>1</v>
      </c>
      <c r="BX22" s="80">
        <f>BS22+BU22+BW22</f>
        <v>13107</v>
      </c>
      <c r="BY22" s="78"/>
      <c r="BZ22" s="79">
        <f>BZ19+BZ21</f>
        <v>2222</v>
      </c>
      <c r="CA22" s="80"/>
      <c r="CB22" s="80">
        <f t="shared" ref="CB22" si="192">CB19+CB21</f>
        <v>1448</v>
      </c>
      <c r="CC22" s="80"/>
      <c r="CD22" s="80">
        <f t="shared" ref="CD22" si="193">CD19+CD21</f>
        <v>0</v>
      </c>
      <c r="CE22" s="80">
        <f>BZ22+CB22+CD22</f>
        <v>3670</v>
      </c>
      <c r="CF22" s="78"/>
      <c r="CG22" s="79">
        <f>CG19+CG21</f>
        <v>387</v>
      </c>
      <c r="CH22" s="80"/>
      <c r="CI22" s="80">
        <f t="shared" ref="CI22" si="194">CI19+CI21</f>
        <v>253</v>
      </c>
      <c r="CJ22" s="80"/>
      <c r="CK22" s="80">
        <f t="shared" ref="CK22" si="195">CK19+CK21</f>
        <v>0</v>
      </c>
      <c r="CL22" s="80">
        <f>CG22+CI22+CK22</f>
        <v>640</v>
      </c>
      <c r="CM22" s="78"/>
      <c r="CN22" s="79">
        <f>CN19+CN21</f>
        <v>45</v>
      </c>
      <c r="CO22" s="80"/>
      <c r="CP22" s="80">
        <f t="shared" ref="CP22" si="196">CP19+CP21</f>
        <v>49</v>
      </c>
      <c r="CQ22" s="80"/>
      <c r="CR22" s="80">
        <f t="shared" ref="CR22" si="197">CR19+CR21</f>
        <v>0</v>
      </c>
      <c r="CS22" s="80">
        <f>CN22+CP22+CR22</f>
        <v>94</v>
      </c>
      <c r="CT22" s="78"/>
      <c r="CU22" s="79">
        <f>CU19+CU21</f>
        <v>22</v>
      </c>
      <c r="CV22" s="80"/>
      <c r="CW22" s="80">
        <f t="shared" ref="CW22" si="198">CW19+CW21</f>
        <v>20</v>
      </c>
      <c r="CX22" s="80"/>
      <c r="CY22" s="80">
        <f t="shared" ref="CY22" si="199">CY19+CY21</f>
        <v>0</v>
      </c>
      <c r="CZ22" s="80">
        <f>CU22+CW22+CY22</f>
        <v>42</v>
      </c>
      <c r="DA22" s="78"/>
      <c r="DB22" s="79">
        <f>DB19+DB21</f>
        <v>5</v>
      </c>
      <c r="DC22" s="80"/>
      <c r="DD22" s="80">
        <f t="shared" ref="DD22" si="200">DD19+DD21</f>
        <v>5</v>
      </c>
      <c r="DE22" s="80"/>
      <c r="DF22" s="80">
        <f t="shared" ref="DF22" si="201">DF19+DF21</f>
        <v>0</v>
      </c>
      <c r="DG22" s="80">
        <f>DB22+DD22+DF22</f>
        <v>10</v>
      </c>
      <c r="DH22" s="78"/>
      <c r="DI22" s="79">
        <f>DI19+DI21</f>
        <v>2</v>
      </c>
      <c r="DJ22" s="80"/>
      <c r="DK22" s="80">
        <f t="shared" ref="DK22" si="202">DK19+DK21</f>
        <v>3</v>
      </c>
      <c r="DL22" s="80"/>
      <c r="DM22" s="80">
        <f t="shared" ref="DM22" si="203">DM19+DM21</f>
        <v>0</v>
      </c>
      <c r="DN22" s="80">
        <f>DI22+DK22+DM22</f>
        <v>5</v>
      </c>
      <c r="DO22" s="78"/>
      <c r="DP22" s="79">
        <f>DP19+DP21</f>
        <v>1</v>
      </c>
      <c r="DQ22" s="80"/>
      <c r="DR22" s="80">
        <f t="shared" ref="DR22" si="204">DR19+DR21</f>
        <v>1</v>
      </c>
      <c r="DS22" s="80"/>
      <c r="DT22" s="80">
        <f t="shared" ref="DT22" si="205">DT19+DT21</f>
        <v>0</v>
      </c>
      <c r="DU22" s="80">
        <f>DP22+DR22+DT22</f>
        <v>2</v>
      </c>
      <c r="DV22" s="78"/>
      <c r="DW22" s="79">
        <f>DW19+DW21</f>
        <v>1</v>
      </c>
      <c r="DX22" s="80"/>
      <c r="DY22" s="80">
        <f t="shared" ref="DY22" si="206">DY19+DY21</f>
        <v>1</v>
      </c>
      <c r="DZ22" s="80"/>
      <c r="EA22" s="80">
        <f t="shared" ref="EA22" si="207">EA19+EA21</f>
        <v>0</v>
      </c>
      <c r="EB22" s="80">
        <f>DW22+DY22+EA22</f>
        <v>2</v>
      </c>
      <c r="EC22" s="78"/>
      <c r="ED22" s="79">
        <f>ED19+ED21</f>
        <v>1</v>
      </c>
      <c r="EE22" s="80"/>
      <c r="EF22" s="80">
        <f t="shared" ref="EF22" si="208">EF19+EF21</f>
        <v>0</v>
      </c>
      <c r="EG22" s="80"/>
      <c r="EH22" s="80">
        <f t="shared" ref="EH22" si="209">EH19+EH21</f>
        <v>0</v>
      </c>
      <c r="EI22" s="80">
        <f>ED22+EF22+EH22</f>
        <v>1</v>
      </c>
      <c r="EJ22" s="78"/>
    </row>
    <row r="23" spans="1:1008" s="15" customFormat="1" ht="12.75" x14ac:dyDescent="0.2">
      <c r="A23" s="16"/>
      <c r="B23" s="16"/>
      <c r="C23" s="16"/>
      <c r="D23" s="16"/>
      <c r="E23" s="16"/>
      <c r="F23" s="16"/>
      <c r="G23" s="16"/>
      <c r="H23" s="107"/>
      <c r="I23" s="107"/>
      <c r="J23" s="107"/>
      <c r="K23" s="107"/>
      <c r="L23" s="107"/>
      <c r="M23" s="107"/>
      <c r="N23" s="107"/>
      <c r="O23" s="107"/>
      <c r="P23" s="107"/>
      <c r="Q23" s="107"/>
      <c r="R23" s="107"/>
      <c r="S23" s="107"/>
      <c r="T23" s="107"/>
      <c r="U23" s="107"/>
      <c r="V23" s="107"/>
      <c r="W23" s="107"/>
      <c r="X23" s="107"/>
      <c r="Y23" s="107"/>
      <c r="Z23" s="107"/>
      <c r="AA23" s="107"/>
      <c r="AB23" s="107"/>
      <c r="AC23" s="107"/>
      <c r="AD23" s="107"/>
      <c r="AE23" s="107"/>
      <c r="AF23" s="107"/>
      <c r="AG23" s="107"/>
      <c r="AH23" s="107"/>
      <c r="AI23" s="107"/>
      <c r="AJ23" s="107"/>
      <c r="AK23" s="107"/>
      <c r="AL23" s="107"/>
      <c r="AM23" s="107"/>
      <c r="AN23" s="107"/>
      <c r="AO23" s="107"/>
      <c r="AP23" s="107"/>
      <c r="AQ23" s="107"/>
      <c r="AR23" s="107"/>
      <c r="AS23" s="107"/>
      <c r="AT23" s="107"/>
      <c r="AU23" s="107"/>
      <c r="AV23" s="107"/>
      <c r="AW23" s="107"/>
      <c r="AX23" s="107"/>
      <c r="AY23" s="107"/>
      <c r="AZ23" s="107"/>
      <c r="BA23" s="107"/>
      <c r="BB23" s="107"/>
      <c r="BC23" s="107"/>
      <c r="BD23" s="107"/>
      <c r="BE23" s="107"/>
      <c r="BF23" s="107"/>
      <c r="BG23" s="107"/>
      <c r="BH23" s="107"/>
      <c r="BI23" s="107"/>
      <c r="BJ23" s="107"/>
      <c r="BK23" s="107"/>
      <c r="BL23" s="107"/>
      <c r="BM23" s="107"/>
      <c r="BN23" s="107"/>
      <c r="BO23" s="107"/>
      <c r="BP23" s="107"/>
      <c r="BQ23" s="107"/>
      <c r="BR23" s="107"/>
      <c r="BS23" s="107"/>
      <c r="BT23" s="107"/>
      <c r="BU23" s="107"/>
      <c r="BV23" s="107"/>
      <c r="BW23" s="107"/>
      <c r="BX23" s="107"/>
      <c r="BY23" s="107"/>
      <c r="BZ23" s="107"/>
      <c r="CA23" s="107"/>
      <c r="CB23" s="107"/>
      <c r="CC23" s="107"/>
      <c r="CD23" s="107"/>
      <c r="CE23" s="107"/>
      <c r="CF23" s="107"/>
      <c r="CG23" s="107"/>
      <c r="CH23" s="107"/>
      <c r="CI23" s="107"/>
      <c r="CJ23" s="107"/>
      <c r="CK23" s="107"/>
      <c r="CL23" s="107"/>
      <c r="CM23" s="107"/>
      <c r="CN23" s="107"/>
      <c r="CO23" s="107"/>
      <c r="CP23" s="107"/>
      <c r="CQ23" s="107"/>
      <c r="CR23" s="107"/>
      <c r="CS23" s="107"/>
      <c r="CT23" s="107"/>
      <c r="CU23" s="107"/>
      <c r="CV23" s="107"/>
      <c r="CW23" s="107"/>
      <c r="CX23" s="107"/>
      <c r="CY23" s="107"/>
      <c r="CZ23" s="107"/>
      <c r="DA23" s="107"/>
      <c r="DB23" s="107"/>
      <c r="DC23" s="107"/>
      <c r="DD23" s="107"/>
      <c r="DE23" s="107"/>
      <c r="DF23" s="107"/>
      <c r="DG23" s="107"/>
      <c r="DH23" s="107"/>
      <c r="DI23" s="107"/>
      <c r="DJ23" s="107"/>
      <c r="DK23" s="107"/>
      <c r="DL23" s="107"/>
      <c r="DM23" s="107"/>
      <c r="DN23" s="107"/>
      <c r="DO23" s="107"/>
      <c r="DP23" s="107"/>
      <c r="DQ23" s="107"/>
      <c r="DR23" s="107"/>
      <c r="DS23" s="107"/>
      <c r="DT23" s="107"/>
      <c r="DU23" s="107"/>
      <c r="DV23" s="107"/>
      <c r="DW23" s="107"/>
      <c r="DX23" s="107"/>
      <c r="DY23" s="107"/>
      <c r="DZ23" s="107"/>
      <c r="EA23" s="107"/>
      <c r="EB23" s="107"/>
      <c r="EC23" s="107"/>
      <c r="ED23" s="107"/>
      <c r="EE23" s="107"/>
      <c r="EF23" s="107"/>
      <c r="EG23" s="107"/>
      <c r="EH23" s="107"/>
      <c r="EI23" s="107"/>
      <c r="EJ23" s="107"/>
      <c r="EK23" s="16"/>
      <c r="EL23" s="16"/>
      <c r="EM23" s="16"/>
      <c r="EN23" s="16"/>
      <c r="EO23" s="16"/>
      <c r="EP23" s="16"/>
      <c r="EQ23" s="16"/>
      <c r="ER23" s="16"/>
      <c r="ES23" s="16"/>
      <c r="ET23" s="16"/>
      <c r="EU23" s="16"/>
      <c r="EV23" s="16"/>
      <c r="EW23" s="16"/>
      <c r="EX23" s="16"/>
      <c r="EY23" s="16"/>
      <c r="EZ23" s="16"/>
      <c r="FA23" s="16"/>
      <c r="FB23" s="16"/>
      <c r="FC23" s="16"/>
      <c r="FD23" s="16"/>
      <c r="FE23" s="16"/>
      <c r="FF23" s="16"/>
      <c r="FG23" s="16"/>
      <c r="FH23" s="16"/>
      <c r="FI23" s="16"/>
      <c r="FJ23" s="16"/>
      <c r="FK23" s="16"/>
      <c r="FL23" s="16"/>
      <c r="FM23" s="16"/>
      <c r="FN23" s="16"/>
      <c r="FO23" s="16"/>
      <c r="FP23" s="16"/>
      <c r="FQ23" s="16"/>
      <c r="FR23" s="16"/>
      <c r="FS23" s="16"/>
      <c r="FT23" s="16"/>
      <c r="FU23" s="16"/>
      <c r="FV23" s="16"/>
      <c r="FW23" s="16"/>
      <c r="FX23" s="16"/>
      <c r="FY23" s="16"/>
      <c r="FZ23" s="16"/>
      <c r="GA23" s="16"/>
      <c r="GB23" s="16"/>
      <c r="GC23" s="16"/>
      <c r="GD23" s="16"/>
      <c r="GE23" s="16"/>
      <c r="GF23" s="16"/>
      <c r="GG23" s="16"/>
      <c r="GH23" s="16"/>
      <c r="GI23" s="16"/>
      <c r="GJ23" s="16"/>
      <c r="GK23" s="16"/>
      <c r="GL23" s="16"/>
      <c r="GM23" s="16"/>
      <c r="GN23" s="16"/>
      <c r="GO23" s="16"/>
      <c r="GP23" s="16"/>
      <c r="GQ23" s="16"/>
      <c r="GR23" s="16"/>
      <c r="GS23" s="16"/>
      <c r="GT23" s="16"/>
      <c r="GU23" s="16"/>
      <c r="GV23" s="16"/>
      <c r="GW23" s="16"/>
      <c r="GX23" s="16"/>
      <c r="GY23" s="16"/>
      <c r="GZ23" s="16"/>
      <c r="HA23" s="16"/>
      <c r="HB23" s="16"/>
      <c r="HC23" s="16"/>
      <c r="HD23" s="16"/>
      <c r="HE23" s="16"/>
      <c r="HF23" s="16"/>
      <c r="HG23" s="16"/>
      <c r="HH23" s="16"/>
      <c r="HI23" s="16"/>
      <c r="HJ23" s="16"/>
      <c r="HK23" s="16"/>
      <c r="HL23" s="16"/>
      <c r="HM23" s="16"/>
      <c r="HN23" s="16"/>
      <c r="HO23" s="16"/>
      <c r="HP23" s="16"/>
      <c r="HQ23" s="16"/>
      <c r="HR23" s="16"/>
      <c r="HS23" s="16"/>
      <c r="HT23" s="16"/>
      <c r="HU23" s="16"/>
      <c r="HV23" s="16"/>
      <c r="HW23" s="16"/>
      <c r="HX23" s="16"/>
      <c r="HY23" s="16"/>
      <c r="HZ23" s="16"/>
      <c r="IA23" s="16"/>
      <c r="IB23" s="16"/>
      <c r="IC23" s="16"/>
      <c r="ID23" s="16"/>
      <c r="IE23" s="16"/>
      <c r="IF23" s="16"/>
      <c r="IG23" s="16"/>
      <c r="IH23" s="16"/>
      <c r="II23" s="16"/>
      <c r="IJ23" s="16"/>
      <c r="IK23" s="16"/>
      <c r="IL23" s="16"/>
      <c r="IM23" s="16"/>
      <c r="IN23" s="16"/>
      <c r="IO23" s="16"/>
      <c r="IP23" s="16"/>
      <c r="IQ23" s="16"/>
      <c r="IR23" s="16"/>
      <c r="IS23" s="16"/>
      <c r="IT23" s="16"/>
      <c r="IU23" s="16"/>
      <c r="IV23" s="16"/>
      <c r="IW23" s="16"/>
      <c r="IX23" s="16"/>
      <c r="IY23" s="16"/>
      <c r="IZ23" s="16"/>
      <c r="JA23" s="16"/>
      <c r="JB23" s="16"/>
      <c r="JC23" s="16"/>
      <c r="JD23" s="16"/>
      <c r="JE23" s="16"/>
      <c r="JF23" s="16"/>
      <c r="JG23" s="16"/>
      <c r="JH23" s="16"/>
      <c r="JI23" s="16"/>
      <c r="JJ23" s="16"/>
      <c r="JK23" s="16"/>
      <c r="JL23" s="16"/>
      <c r="JM23" s="16"/>
      <c r="JN23" s="16"/>
      <c r="JO23" s="16"/>
      <c r="JP23" s="16"/>
      <c r="JQ23" s="16"/>
      <c r="JR23" s="16"/>
      <c r="JS23" s="16"/>
      <c r="JT23" s="16"/>
      <c r="JU23" s="16"/>
      <c r="JV23" s="16"/>
      <c r="JW23" s="16"/>
      <c r="JX23" s="16"/>
      <c r="JY23" s="16"/>
      <c r="JZ23" s="16"/>
      <c r="KA23" s="16"/>
      <c r="KB23" s="16"/>
      <c r="KC23" s="16"/>
      <c r="KD23" s="16"/>
      <c r="KE23" s="16"/>
      <c r="KF23" s="16"/>
      <c r="KG23" s="16"/>
      <c r="KH23" s="16"/>
      <c r="KI23" s="16"/>
      <c r="KJ23" s="16"/>
      <c r="KK23" s="16"/>
      <c r="KL23" s="16"/>
      <c r="KM23" s="16"/>
      <c r="KN23" s="16"/>
      <c r="KO23" s="16"/>
      <c r="KP23" s="16"/>
      <c r="KQ23" s="16"/>
      <c r="KR23" s="16"/>
      <c r="KS23" s="16"/>
      <c r="KT23" s="16"/>
      <c r="KU23" s="16"/>
      <c r="KV23" s="16"/>
      <c r="KW23" s="16"/>
      <c r="KX23" s="16"/>
      <c r="KY23" s="16"/>
      <c r="KZ23" s="16"/>
      <c r="LA23" s="16"/>
      <c r="LB23" s="16"/>
      <c r="LC23" s="16"/>
      <c r="LD23" s="16"/>
      <c r="LE23" s="16"/>
      <c r="LF23" s="16"/>
      <c r="LG23" s="16"/>
      <c r="LH23" s="16"/>
      <c r="LI23" s="16"/>
      <c r="LJ23" s="16"/>
      <c r="LK23" s="16"/>
      <c r="LL23" s="16"/>
      <c r="LM23" s="16"/>
      <c r="LN23" s="16"/>
      <c r="LO23" s="16"/>
      <c r="LP23" s="16"/>
      <c r="LQ23" s="16"/>
      <c r="LR23" s="16"/>
      <c r="LS23" s="16"/>
      <c r="LT23" s="16"/>
      <c r="LU23" s="16"/>
      <c r="LV23" s="16"/>
      <c r="LW23" s="16"/>
      <c r="LX23" s="16"/>
      <c r="LY23" s="16"/>
      <c r="LZ23" s="16"/>
      <c r="MA23" s="16"/>
      <c r="MB23" s="16"/>
      <c r="MC23" s="16"/>
      <c r="MD23" s="16"/>
      <c r="ME23" s="16"/>
      <c r="MF23" s="16"/>
      <c r="MG23" s="16"/>
      <c r="MH23" s="16"/>
      <c r="MI23" s="16"/>
      <c r="MJ23" s="16"/>
      <c r="MK23" s="16"/>
      <c r="ML23" s="16"/>
      <c r="MM23" s="16"/>
      <c r="MN23" s="16"/>
      <c r="MO23" s="16"/>
      <c r="MP23" s="16"/>
      <c r="MQ23" s="16"/>
      <c r="MR23" s="16"/>
      <c r="MS23" s="16"/>
      <c r="MT23" s="16"/>
      <c r="MU23" s="16"/>
      <c r="MV23" s="16"/>
      <c r="MW23" s="16"/>
      <c r="MX23" s="16"/>
      <c r="MY23" s="16"/>
      <c r="MZ23" s="16"/>
      <c r="NA23" s="16"/>
      <c r="NB23" s="16"/>
      <c r="NC23" s="16"/>
      <c r="ND23" s="16"/>
      <c r="NE23" s="16"/>
      <c r="NF23" s="16"/>
      <c r="NG23" s="16"/>
      <c r="NH23" s="16"/>
      <c r="NI23" s="16"/>
      <c r="NJ23" s="16"/>
      <c r="NK23" s="16"/>
      <c r="NL23" s="16"/>
      <c r="NM23" s="16"/>
      <c r="NN23" s="16"/>
      <c r="NO23" s="16"/>
      <c r="NP23" s="16"/>
      <c r="NQ23" s="16"/>
      <c r="NR23" s="16"/>
      <c r="NS23" s="16"/>
      <c r="NT23" s="16"/>
      <c r="NU23" s="16"/>
      <c r="NV23" s="16"/>
      <c r="NW23" s="16"/>
      <c r="NX23" s="16"/>
      <c r="NY23" s="16"/>
      <c r="NZ23" s="16"/>
      <c r="OA23" s="16"/>
      <c r="OB23" s="16"/>
      <c r="OC23" s="16"/>
      <c r="OD23" s="16"/>
      <c r="OE23" s="16"/>
      <c r="OF23" s="16"/>
      <c r="OG23" s="16"/>
      <c r="OH23" s="16"/>
      <c r="OI23" s="16"/>
      <c r="OJ23" s="16"/>
      <c r="OK23" s="16"/>
      <c r="OL23" s="16"/>
      <c r="OM23" s="16"/>
      <c r="ON23" s="16"/>
      <c r="OO23" s="16"/>
      <c r="OP23" s="16"/>
      <c r="OQ23" s="16"/>
      <c r="OR23" s="16"/>
      <c r="OS23" s="16"/>
      <c r="OT23" s="16"/>
      <c r="OU23" s="16"/>
      <c r="OV23" s="16"/>
      <c r="OW23" s="16"/>
      <c r="OX23" s="16"/>
      <c r="OY23" s="16"/>
      <c r="OZ23" s="16"/>
      <c r="PA23" s="16"/>
      <c r="PB23" s="16"/>
      <c r="PC23" s="16"/>
      <c r="PD23" s="16"/>
      <c r="PE23" s="16"/>
      <c r="PF23" s="16"/>
      <c r="PG23" s="16"/>
      <c r="PH23" s="16"/>
      <c r="PI23" s="16"/>
      <c r="PJ23" s="16"/>
      <c r="PK23" s="16"/>
      <c r="PL23" s="16"/>
      <c r="PM23" s="16"/>
      <c r="PN23" s="16"/>
      <c r="PO23" s="16"/>
      <c r="PP23" s="16"/>
      <c r="PQ23" s="16"/>
      <c r="PR23" s="16"/>
      <c r="PS23" s="16"/>
      <c r="PT23" s="16"/>
      <c r="PU23" s="16"/>
      <c r="PV23" s="16"/>
      <c r="PW23" s="16"/>
      <c r="PX23" s="16"/>
      <c r="PY23" s="16"/>
      <c r="PZ23" s="16"/>
      <c r="QA23" s="16"/>
      <c r="QB23" s="16"/>
      <c r="QC23" s="16"/>
      <c r="QD23" s="16"/>
      <c r="QE23" s="16"/>
      <c r="QF23" s="16"/>
      <c r="QG23" s="16"/>
      <c r="QH23" s="16"/>
      <c r="QI23" s="16"/>
      <c r="QJ23" s="16"/>
      <c r="QK23" s="16"/>
      <c r="QL23" s="16"/>
      <c r="QM23" s="16"/>
      <c r="QN23" s="16"/>
      <c r="QO23" s="16"/>
      <c r="QP23" s="16"/>
      <c r="QQ23" s="16"/>
      <c r="QR23" s="16"/>
      <c r="QS23" s="16"/>
      <c r="QT23" s="16"/>
      <c r="QU23" s="16"/>
      <c r="QV23" s="16"/>
      <c r="QW23" s="16"/>
      <c r="QX23" s="16"/>
      <c r="QY23" s="16"/>
      <c r="QZ23" s="16"/>
      <c r="RA23" s="16"/>
      <c r="RB23" s="16"/>
      <c r="RC23" s="16"/>
      <c r="RD23" s="16"/>
      <c r="RE23" s="16"/>
      <c r="RF23" s="16"/>
      <c r="RG23" s="16"/>
      <c r="RH23" s="16"/>
      <c r="RI23" s="16"/>
      <c r="RJ23" s="16"/>
      <c r="RK23" s="16"/>
      <c r="RL23" s="16"/>
      <c r="RM23" s="16"/>
      <c r="RN23" s="16"/>
      <c r="RO23" s="16"/>
      <c r="RP23" s="16"/>
      <c r="RQ23" s="16"/>
      <c r="RR23" s="16"/>
      <c r="RS23" s="16"/>
      <c r="RT23" s="16"/>
      <c r="RU23" s="16"/>
      <c r="RV23" s="16"/>
      <c r="RW23" s="16"/>
      <c r="RX23" s="16"/>
      <c r="RY23" s="16"/>
      <c r="RZ23" s="16"/>
      <c r="SA23" s="16"/>
      <c r="SB23" s="16"/>
      <c r="SC23" s="16"/>
      <c r="SD23" s="16"/>
      <c r="SE23" s="16"/>
      <c r="SF23" s="16"/>
      <c r="SG23" s="16"/>
      <c r="SH23" s="16"/>
      <c r="SI23" s="16"/>
      <c r="SJ23" s="16"/>
      <c r="SK23" s="16"/>
      <c r="SL23" s="16"/>
      <c r="SM23" s="16"/>
      <c r="SN23" s="16"/>
      <c r="SO23" s="16"/>
      <c r="SP23" s="16"/>
      <c r="SQ23" s="16"/>
      <c r="SR23" s="16"/>
      <c r="SS23" s="16"/>
      <c r="ST23" s="16"/>
      <c r="SU23" s="16"/>
      <c r="SV23" s="16"/>
      <c r="SW23" s="16"/>
      <c r="SX23" s="16"/>
      <c r="SY23" s="16"/>
      <c r="SZ23" s="16"/>
      <c r="TA23" s="16"/>
      <c r="TB23" s="16"/>
      <c r="TC23" s="16"/>
      <c r="TD23" s="16"/>
      <c r="TE23" s="16"/>
      <c r="TF23" s="16"/>
      <c r="TG23" s="16"/>
      <c r="TH23" s="16"/>
      <c r="TI23" s="16"/>
      <c r="TJ23" s="16"/>
      <c r="TK23" s="16"/>
      <c r="TL23" s="16"/>
      <c r="TM23" s="16"/>
      <c r="TN23" s="16"/>
      <c r="TO23" s="16"/>
      <c r="TP23" s="16"/>
      <c r="TQ23" s="16"/>
      <c r="TR23" s="16"/>
      <c r="TS23" s="16"/>
      <c r="TT23" s="16"/>
      <c r="TU23" s="16"/>
      <c r="TV23" s="16"/>
      <c r="TW23" s="16"/>
      <c r="TX23" s="16"/>
      <c r="TY23" s="16"/>
      <c r="TZ23" s="16"/>
      <c r="UA23" s="16"/>
      <c r="UB23" s="16"/>
      <c r="UC23" s="16"/>
      <c r="UD23" s="16"/>
      <c r="UE23" s="16"/>
      <c r="UF23" s="16"/>
      <c r="UG23" s="16"/>
      <c r="UH23" s="16"/>
      <c r="UI23" s="16"/>
      <c r="UJ23" s="16"/>
      <c r="UK23" s="16"/>
      <c r="UL23" s="16"/>
      <c r="UM23" s="16"/>
      <c r="UN23" s="16"/>
      <c r="UO23" s="16"/>
      <c r="UP23" s="16"/>
      <c r="UQ23" s="16"/>
      <c r="UR23" s="16"/>
      <c r="US23" s="16"/>
      <c r="UT23" s="16"/>
      <c r="UU23" s="16"/>
      <c r="UV23" s="16"/>
      <c r="UW23" s="16"/>
      <c r="UX23" s="16"/>
      <c r="UY23" s="16"/>
      <c r="UZ23" s="16"/>
      <c r="VA23" s="16"/>
      <c r="VB23" s="16"/>
      <c r="VC23" s="16"/>
      <c r="VD23" s="16"/>
      <c r="VE23" s="16"/>
      <c r="VF23" s="16"/>
      <c r="VG23" s="16"/>
      <c r="VH23" s="16"/>
      <c r="VI23" s="16"/>
      <c r="VJ23" s="16"/>
      <c r="VK23" s="16"/>
      <c r="VL23" s="16"/>
      <c r="VM23" s="16"/>
      <c r="VN23" s="16"/>
      <c r="VO23" s="16"/>
      <c r="VP23" s="16"/>
      <c r="VQ23" s="16"/>
      <c r="VR23" s="16"/>
      <c r="VS23" s="16"/>
      <c r="VT23" s="16"/>
      <c r="VU23" s="16"/>
      <c r="VV23" s="16"/>
      <c r="VW23" s="16"/>
      <c r="VX23" s="16"/>
      <c r="VY23" s="16"/>
      <c r="VZ23" s="16"/>
      <c r="WA23" s="16"/>
      <c r="WB23" s="16"/>
      <c r="WC23" s="16"/>
      <c r="WD23" s="16"/>
      <c r="WE23" s="16"/>
      <c r="WF23" s="16"/>
      <c r="WG23" s="16"/>
      <c r="WH23" s="16"/>
      <c r="WI23" s="16"/>
      <c r="WJ23" s="16"/>
      <c r="WK23" s="16"/>
      <c r="WL23" s="16"/>
      <c r="WM23" s="16"/>
      <c r="WN23" s="16"/>
      <c r="WO23" s="16"/>
      <c r="WP23" s="16"/>
      <c r="WQ23" s="16"/>
      <c r="WR23" s="16"/>
      <c r="WS23" s="16"/>
      <c r="WT23" s="16"/>
      <c r="WU23" s="16"/>
      <c r="WV23" s="16"/>
      <c r="WW23" s="16"/>
      <c r="WX23" s="16"/>
      <c r="WY23" s="16"/>
      <c r="WZ23" s="16"/>
      <c r="XA23" s="16"/>
      <c r="XB23" s="16"/>
      <c r="XC23" s="16"/>
      <c r="XD23" s="16"/>
      <c r="XE23" s="16"/>
      <c r="XF23" s="16"/>
      <c r="XG23" s="16"/>
      <c r="XH23" s="16"/>
      <c r="XI23" s="16"/>
      <c r="XJ23" s="16"/>
      <c r="XK23" s="16"/>
      <c r="XL23" s="16"/>
      <c r="XM23" s="16"/>
      <c r="XN23" s="16"/>
      <c r="XO23" s="16"/>
      <c r="XP23" s="16"/>
      <c r="XQ23" s="16"/>
      <c r="XR23" s="16"/>
      <c r="XS23" s="16"/>
      <c r="XT23" s="16"/>
      <c r="XU23" s="16"/>
      <c r="XV23" s="16"/>
      <c r="XW23" s="16"/>
      <c r="XX23" s="16"/>
      <c r="XY23" s="16"/>
      <c r="XZ23" s="16"/>
      <c r="YA23" s="16"/>
      <c r="YB23" s="16"/>
      <c r="YC23" s="16"/>
      <c r="YD23" s="16"/>
      <c r="YE23" s="16"/>
      <c r="YF23" s="16"/>
      <c r="YG23" s="16"/>
      <c r="YH23" s="16"/>
      <c r="YI23" s="16"/>
      <c r="YJ23" s="16"/>
      <c r="YK23" s="16"/>
      <c r="YL23" s="16"/>
      <c r="YM23" s="16"/>
      <c r="YN23" s="16"/>
      <c r="YO23" s="16"/>
      <c r="YP23" s="16"/>
      <c r="YQ23" s="16"/>
      <c r="YR23" s="16"/>
      <c r="YS23" s="16"/>
      <c r="YT23" s="16"/>
      <c r="YU23" s="16"/>
      <c r="YV23" s="16"/>
      <c r="YW23" s="16"/>
      <c r="YX23" s="16"/>
      <c r="YY23" s="16"/>
      <c r="YZ23" s="16"/>
      <c r="ZA23" s="16"/>
      <c r="ZB23" s="16"/>
      <c r="ZC23" s="16"/>
      <c r="ZD23" s="16"/>
      <c r="ZE23" s="16"/>
      <c r="ZF23" s="16"/>
      <c r="ZG23" s="16"/>
      <c r="ZH23" s="16"/>
      <c r="ZI23" s="16"/>
      <c r="ZJ23" s="16"/>
      <c r="ZK23" s="16"/>
      <c r="ZL23" s="16"/>
      <c r="ZM23" s="16"/>
      <c r="ZN23" s="16"/>
      <c r="ZO23" s="16"/>
      <c r="ZP23" s="16"/>
      <c r="ZQ23" s="16"/>
      <c r="ZR23" s="16"/>
      <c r="ZS23" s="16"/>
      <c r="ZT23" s="16"/>
      <c r="ZU23" s="16"/>
      <c r="ZV23" s="16"/>
      <c r="ZW23" s="16"/>
      <c r="ZX23" s="16"/>
      <c r="ZY23" s="16"/>
      <c r="ZZ23" s="16"/>
      <c r="AAA23" s="16"/>
      <c r="AAB23" s="16"/>
      <c r="AAC23" s="16"/>
      <c r="AAD23" s="16"/>
      <c r="AAE23" s="16"/>
      <c r="AAF23" s="16"/>
      <c r="AAG23" s="16"/>
      <c r="AAH23" s="16"/>
      <c r="AAI23" s="16"/>
      <c r="AAJ23" s="16"/>
      <c r="AAK23" s="16"/>
      <c r="AAL23" s="16"/>
      <c r="AAM23" s="16"/>
      <c r="AAN23" s="16"/>
      <c r="AAO23" s="16"/>
      <c r="AAP23" s="16"/>
      <c r="AAQ23" s="16"/>
      <c r="AAR23" s="16"/>
      <c r="AAS23" s="16"/>
      <c r="AAT23" s="16"/>
      <c r="AAU23" s="16"/>
      <c r="AAV23" s="16"/>
      <c r="AAW23" s="16"/>
      <c r="AAX23" s="16"/>
      <c r="AAY23" s="16"/>
      <c r="AAZ23" s="16"/>
      <c r="ABA23" s="16"/>
      <c r="ABB23" s="16"/>
      <c r="ABC23" s="16"/>
      <c r="ABD23" s="16"/>
      <c r="ABE23" s="16"/>
      <c r="ABF23" s="16"/>
      <c r="ABG23" s="16"/>
      <c r="ABH23" s="16"/>
      <c r="ABI23" s="16"/>
      <c r="ABJ23" s="16"/>
      <c r="ABK23" s="16"/>
      <c r="ABL23" s="16"/>
      <c r="ABM23" s="16"/>
      <c r="ABN23" s="16"/>
      <c r="ABO23" s="16"/>
      <c r="ABP23" s="16"/>
      <c r="ABQ23" s="16"/>
      <c r="ABR23" s="16"/>
      <c r="ABS23" s="16"/>
      <c r="ABT23" s="16"/>
      <c r="ABU23" s="16"/>
      <c r="ABV23" s="16"/>
      <c r="ABW23" s="16"/>
      <c r="ABX23" s="16"/>
      <c r="ABY23" s="16"/>
      <c r="ABZ23" s="16"/>
      <c r="ACA23" s="16"/>
      <c r="ACB23" s="16"/>
      <c r="ACC23" s="16"/>
      <c r="ACD23" s="16"/>
      <c r="ACE23" s="16"/>
      <c r="ACF23" s="16"/>
      <c r="ACG23" s="16"/>
      <c r="ACH23" s="16"/>
      <c r="ACI23" s="16"/>
      <c r="ACJ23" s="16"/>
      <c r="ACK23" s="16"/>
      <c r="ACL23" s="16"/>
      <c r="ACM23" s="16"/>
      <c r="ACN23" s="16"/>
      <c r="ACO23" s="16"/>
      <c r="ACP23" s="16"/>
      <c r="ACQ23" s="16"/>
      <c r="ACR23" s="16"/>
      <c r="ACS23" s="16"/>
      <c r="ACT23" s="16"/>
      <c r="ACU23" s="16"/>
      <c r="ACV23" s="16"/>
      <c r="ACW23" s="16"/>
      <c r="ACX23" s="16"/>
      <c r="ACY23" s="16"/>
      <c r="ACZ23" s="16"/>
      <c r="ADA23" s="16"/>
      <c r="ADB23" s="16"/>
      <c r="ADC23" s="16"/>
      <c r="ADD23" s="16"/>
      <c r="ADE23" s="16"/>
      <c r="ADF23" s="16"/>
      <c r="ADG23" s="16"/>
      <c r="ADH23" s="16"/>
      <c r="ADI23" s="16"/>
      <c r="ADJ23" s="16"/>
      <c r="ADK23" s="16"/>
      <c r="ADL23" s="16"/>
      <c r="ADM23" s="16"/>
      <c r="ADN23" s="16"/>
      <c r="ADO23" s="16"/>
      <c r="ADP23" s="16"/>
      <c r="ADQ23" s="16"/>
      <c r="ADR23" s="16"/>
      <c r="ADS23" s="16"/>
      <c r="ADT23" s="16"/>
      <c r="ADU23" s="16"/>
      <c r="ADV23" s="16"/>
      <c r="ADW23" s="16"/>
      <c r="ADX23" s="16"/>
      <c r="ADY23" s="16"/>
      <c r="ADZ23" s="16"/>
      <c r="AEA23" s="16"/>
      <c r="AEB23" s="16"/>
      <c r="AEC23" s="16"/>
      <c r="AED23" s="16"/>
      <c r="AEE23" s="16"/>
      <c r="AEF23" s="16"/>
      <c r="AEG23" s="16"/>
      <c r="AEH23" s="16"/>
      <c r="AEI23" s="16"/>
      <c r="AEJ23" s="16"/>
      <c r="AEK23" s="16"/>
      <c r="AEL23" s="16"/>
      <c r="AEM23" s="16"/>
      <c r="AEN23" s="16"/>
      <c r="AEO23" s="16"/>
      <c r="AEP23" s="16"/>
      <c r="AEQ23" s="16"/>
      <c r="AER23" s="16"/>
      <c r="AES23" s="16"/>
      <c r="AET23" s="16"/>
      <c r="AEU23" s="16"/>
      <c r="AEV23" s="16"/>
      <c r="AEW23" s="16"/>
      <c r="AEX23" s="16"/>
      <c r="AEY23" s="16"/>
      <c r="AEZ23" s="16"/>
      <c r="AFA23" s="16"/>
      <c r="AFB23" s="16"/>
      <c r="AFC23" s="16"/>
      <c r="AFD23" s="16"/>
      <c r="AFE23" s="16"/>
      <c r="AFF23" s="16"/>
      <c r="AFG23" s="16"/>
      <c r="AFH23" s="16"/>
      <c r="AFI23" s="16"/>
      <c r="AFJ23" s="16"/>
      <c r="AFK23" s="16"/>
      <c r="AFL23" s="16"/>
      <c r="AFM23" s="16"/>
      <c r="AFN23" s="16"/>
      <c r="AFO23" s="16"/>
      <c r="AFP23" s="16"/>
      <c r="AFQ23" s="16"/>
      <c r="AFR23" s="16"/>
      <c r="AFS23" s="16"/>
      <c r="AFT23" s="16"/>
      <c r="AFU23" s="16"/>
      <c r="AFV23" s="16"/>
      <c r="AFW23" s="16"/>
      <c r="AFX23" s="16"/>
      <c r="AFY23" s="16"/>
      <c r="AFZ23" s="16"/>
      <c r="AGA23" s="16"/>
      <c r="AGB23" s="16"/>
      <c r="AGC23" s="16"/>
      <c r="AGD23" s="16"/>
      <c r="AGE23" s="16"/>
      <c r="AGF23" s="16"/>
      <c r="AGG23" s="16"/>
      <c r="AGH23" s="16"/>
      <c r="AGI23" s="16"/>
      <c r="AGJ23" s="16"/>
      <c r="AGK23" s="16"/>
      <c r="AGL23" s="16"/>
      <c r="AGM23" s="16"/>
      <c r="AGN23" s="16"/>
      <c r="AGO23" s="16"/>
      <c r="AGP23" s="16"/>
      <c r="AGQ23" s="16"/>
      <c r="AGR23" s="16"/>
      <c r="AGS23" s="16"/>
      <c r="AGT23" s="16"/>
      <c r="AGU23" s="16"/>
      <c r="AGV23" s="16"/>
      <c r="AGW23" s="16"/>
      <c r="AGX23" s="16"/>
      <c r="AGY23" s="16"/>
      <c r="AGZ23" s="16"/>
      <c r="AHA23" s="16"/>
      <c r="AHB23" s="16"/>
      <c r="AHC23" s="16"/>
      <c r="AHD23" s="16"/>
      <c r="AHE23" s="16"/>
      <c r="AHF23" s="16"/>
      <c r="AHG23" s="16"/>
      <c r="AHH23" s="16"/>
      <c r="AHI23" s="16"/>
      <c r="AHJ23" s="16"/>
      <c r="AHK23" s="16"/>
      <c r="AHL23" s="16"/>
      <c r="AHM23" s="16"/>
      <c r="AHN23" s="16"/>
      <c r="AHO23" s="16"/>
      <c r="AHP23" s="16"/>
      <c r="AHQ23" s="16"/>
      <c r="AHR23" s="16"/>
      <c r="AHS23" s="16"/>
      <c r="AHT23" s="16"/>
      <c r="AHU23" s="16"/>
      <c r="AHV23" s="16"/>
      <c r="AHW23" s="16"/>
      <c r="AHX23" s="16"/>
      <c r="AHY23" s="16"/>
      <c r="AHZ23" s="16"/>
      <c r="AIA23" s="16"/>
      <c r="AIB23" s="16"/>
      <c r="AIC23" s="16"/>
      <c r="AID23" s="16"/>
      <c r="AIE23" s="16"/>
      <c r="AIF23" s="16"/>
      <c r="AIG23" s="16"/>
      <c r="AIH23" s="16"/>
      <c r="AII23" s="16"/>
      <c r="AIJ23" s="16"/>
      <c r="AIK23" s="16"/>
      <c r="AIL23" s="16"/>
      <c r="AIM23" s="16"/>
      <c r="AIN23" s="16"/>
      <c r="AIO23" s="16"/>
      <c r="AIP23" s="16"/>
      <c r="AIQ23" s="16"/>
      <c r="AIR23" s="16"/>
      <c r="AIS23" s="16"/>
      <c r="AIT23" s="16"/>
      <c r="AIU23" s="16"/>
      <c r="AIV23" s="16"/>
      <c r="AIW23" s="16"/>
      <c r="AIX23" s="16"/>
      <c r="AIY23" s="16"/>
      <c r="AIZ23" s="16"/>
      <c r="AJA23" s="16"/>
      <c r="AJB23" s="16"/>
      <c r="AJC23" s="16"/>
      <c r="AJD23" s="16"/>
      <c r="AJE23" s="16"/>
      <c r="AJF23" s="16"/>
      <c r="AJG23" s="16"/>
      <c r="AJH23" s="16"/>
      <c r="AJI23" s="16"/>
      <c r="AJJ23" s="16"/>
      <c r="AJK23" s="16"/>
      <c r="AJL23" s="16"/>
      <c r="AJM23" s="16"/>
      <c r="AJN23" s="16"/>
      <c r="AJO23" s="16"/>
      <c r="AJP23" s="16"/>
      <c r="AJQ23" s="16"/>
      <c r="AJR23" s="16"/>
      <c r="AJS23" s="16"/>
      <c r="AJT23" s="16"/>
      <c r="AJU23" s="16"/>
      <c r="AJV23" s="16"/>
      <c r="AJW23" s="16"/>
      <c r="AJX23" s="16"/>
      <c r="AJY23" s="16"/>
      <c r="AJZ23" s="16"/>
      <c r="AKA23" s="16"/>
      <c r="AKB23" s="16"/>
      <c r="AKC23" s="16"/>
      <c r="AKD23" s="16"/>
      <c r="AKE23" s="16"/>
      <c r="AKF23" s="16"/>
      <c r="AKG23" s="16"/>
      <c r="AKH23" s="16"/>
      <c r="AKI23" s="16"/>
      <c r="AKJ23" s="16"/>
      <c r="AKK23" s="16"/>
      <c r="AKL23" s="16"/>
      <c r="AKM23" s="16"/>
      <c r="AKN23" s="16"/>
      <c r="AKO23" s="16"/>
      <c r="AKP23" s="16"/>
      <c r="AKQ23" s="16"/>
      <c r="AKR23" s="16"/>
      <c r="AKS23" s="16"/>
      <c r="AKT23" s="16"/>
      <c r="AKU23" s="16"/>
      <c r="AKV23" s="16"/>
      <c r="AKW23" s="16"/>
      <c r="AKX23" s="16"/>
      <c r="AKY23" s="16"/>
      <c r="AKZ23" s="16"/>
      <c r="ALA23" s="16"/>
      <c r="ALB23" s="16"/>
      <c r="ALC23" s="16"/>
      <c r="ALD23" s="16"/>
      <c r="ALE23" s="16"/>
      <c r="ALF23" s="16"/>
      <c r="ALG23" s="16"/>
      <c r="ALH23" s="16"/>
      <c r="ALI23" s="16"/>
      <c r="ALJ23" s="16"/>
      <c r="ALK23" s="16"/>
      <c r="ALL23" s="16"/>
      <c r="ALM23" s="16"/>
      <c r="ALN23" s="16"/>
      <c r="ALO23" s="16"/>
      <c r="ALP23" s="16"/>
      <c r="ALQ23" s="16"/>
      <c r="ALR23" s="16"/>
      <c r="ALS23" s="16"/>
      <c r="ALT23" s="16"/>
    </row>
    <row r="24" spans="1:1008" s="15" customFormat="1" ht="12.75" x14ac:dyDescent="0.2">
      <c r="A24" s="16"/>
      <c r="B24" s="16"/>
      <c r="C24" s="16"/>
      <c r="D24" s="16"/>
      <c r="E24" s="16"/>
      <c r="F24" s="16"/>
      <c r="G24" s="16"/>
      <c r="H24" s="107"/>
      <c r="I24" s="107"/>
      <c r="J24" s="107"/>
      <c r="K24" s="107"/>
      <c r="L24" s="107"/>
      <c r="M24" s="107"/>
      <c r="N24" s="107"/>
      <c r="O24" s="107"/>
      <c r="P24" s="107"/>
      <c r="Q24" s="107"/>
      <c r="R24" s="107"/>
      <c r="S24" s="107"/>
      <c r="T24" s="107"/>
      <c r="U24" s="107"/>
      <c r="V24" s="107"/>
      <c r="W24" s="107"/>
      <c r="X24" s="107"/>
      <c r="Y24" s="107"/>
      <c r="Z24" s="107"/>
      <c r="AA24" s="107"/>
      <c r="AB24" s="107"/>
      <c r="AC24" s="107"/>
      <c r="AD24" s="107"/>
      <c r="AE24" s="107"/>
      <c r="AF24" s="107"/>
      <c r="AG24" s="107"/>
      <c r="AH24" s="107"/>
      <c r="AI24" s="107"/>
      <c r="AJ24" s="107"/>
      <c r="AK24" s="107"/>
      <c r="AL24" s="107"/>
      <c r="AM24" s="107"/>
      <c r="AN24" s="107"/>
      <c r="AO24" s="107"/>
      <c r="AP24" s="107"/>
      <c r="AQ24" s="107"/>
      <c r="AR24" s="107"/>
      <c r="AS24" s="107"/>
      <c r="AT24" s="107"/>
      <c r="AU24" s="107"/>
      <c r="AV24" s="107"/>
      <c r="AW24" s="107"/>
      <c r="AX24" s="107"/>
      <c r="AY24" s="107"/>
      <c r="AZ24" s="107"/>
      <c r="BA24" s="107"/>
      <c r="BB24" s="107"/>
      <c r="BC24" s="107"/>
      <c r="BD24" s="107"/>
      <c r="BE24" s="107"/>
      <c r="BF24" s="107"/>
      <c r="BG24" s="107"/>
      <c r="BH24" s="107"/>
      <c r="BI24" s="107"/>
      <c r="BJ24" s="107"/>
      <c r="BK24" s="107"/>
      <c r="BL24" s="107"/>
      <c r="BM24" s="107"/>
      <c r="BN24" s="107"/>
      <c r="BO24" s="107"/>
      <c r="BP24" s="107"/>
      <c r="BQ24" s="107"/>
      <c r="BR24" s="107"/>
      <c r="BS24" s="107"/>
      <c r="BT24" s="107"/>
      <c r="BU24" s="107"/>
      <c r="BV24" s="107"/>
      <c r="BW24" s="107"/>
      <c r="BX24" s="107"/>
      <c r="BY24" s="107"/>
      <c r="BZ24" s="107"/>
      <c r="CA24" s="107"/>
      <c r="CB24" s="107"/>
      <c r="CC24" s="107"/>
      <c r="CD24" s="107"/>
      <c r="CE24" s="107"/>
      <c r="CF24" s="107"/>
      <c r="CG24" s="107"/>
      <c r="CH24" s="107"/>
      <c r="CI24" s="107"/>
      <c r="CJ24" s="107"/>
      <c r="CK24" s="107"/>
      <c r="CL24" s="107"/>
      <c r="CM24" s="107"/>
      <c r="CN24" s="107"/>
      <c r="CO24" s="107"/>
      <c r="CP24" s="107"/>
      <c r="CQ24" s="107"/>
      <c r="CR24" s="107"/>
      <c r="CS24" s="107"/>
      <c r="CT24" s="107"/>
      <c r="CU24" s="107"/>
      <c r="CV24" s="107"/>
      <c r="CW24" s="107"/>
      <c r="CX24" s="107"/>
      <c r="CY24" s="107"/>
      <c r="CZ24" s="107"/>
      <c r="DA24" s="107"/>
      <c r="DB24" s="107"/>
      <c r="DC24" s="107"/>
      <c r="DD24" s="107"/>
      <c r="DE24" s="107"/>
      <c r="DF24" s="107"/>
      <c r="DG24" s="107"/>
      <c r="DH24" s="107"/>
      <c r="DI24" s="107"/>
      <c r="DJ24" s="107"/>
      <c r="DK24" s="107"/>
      <c r="DL24" s="107"/>
      <c r="DM24" s="107"/>
      <c r="DN24" s="107"/>
      <c r="DO24" s="107"/>
      <c r="DP24" s="107"/>
      <c r="DQ24" s="107"/>
      <c r="DR24" s="107"/>
      <c r="DS24" s="107"/>
      <c r="DT24" s="107"/>
      <c r="DU24" s="107"/>
      <c r="DV24" s="107"/>
      <c r="DW24" s="107"/>
      <c r="DX24" s="107"/>
      <c r="DY24" s="107"/>
      <c r="DZ24" s="107"/>
      <c r="EA24" s="107"/>
      <c r="EB24" s="107"/>
      <c r="EC24" s="107"/>
      <c r="ED24" s="107"/>
      <c r="EE24" s="107"/>
      <c r="EF24" s="107"/>
      <c r="EG24" s="107"/>
      <c r="EH24" s="107"/>
      <c r="EI24" s="107"/>
      <c r="EJ24" s="107"/>
      <c r="EK24" s="16"/>
      <c r="EL24" s="16"/>
      <c r="EM24" s="16"/>
      <c r="EN24" s="16"/>
      <c r="EO24" s="16"/>
      <c r="EP24" s="16"/>
      <c r="EQ24" s="16"/>
      <c r="ER24" s="16"/>
      <c r="ES24" s="16"/>
      <c r="ET24" s="16"/>
      <c r="EU24" s="16"/>
      <c r="EV24" s="16"/>
      <c r="EW24" s="16"/>
      <c r="EX24" s="16"/>
      <c r="EY24" s="16"/>
      <c r="EZ24" s="16"/>
      <c r="FA24" s="16"/>
      <c r="FB24" s="16"/>
      <c r="FC24" s="16"/>
      <c r="FD24" s="16"/>
      <c r="FE24" s="16"/>
      <c r="FF24" s="16"/>
      <c r="FG24" s="16"/>
      <c r="FH24" s="16"/>
      <c r="FI24" s="16"/>
      <c r="FJ24" s="16"/>
      <c r="FK24" s="16"/>
      <c r="FL24" s="16"/>
      <c r="FM24" s="16"/>
      <c r="FN24" s="16"/>
      <c r="FO24" s="16"/>
      <c r="FP24" s="16"/>
      <c r="FQ24" s="16"/>
      <c r="FR24" s="16"/>
      <c r="FS24" s="16"/>
      <c r="FT24" s="16"/>
      <c r="FU24" s="16"/>
      <c r="FV24" s="16"/>
      <c r="FW24" s="16"/>
      <c r="FX24" s="16"/>
      <c r="FY24" s="16"/>
      <c r="FZ24" s="16"/>
      <c r="GA24" s="16"/>
      <c r="GB24" s="16"/>
      <c r="GC24" s="16"/>
      <c r="GD24" s="16"/>
      <c r="GE24" s="16"/>
      <c r="GF24" s="16"/>
      <c r="GG24" s="16"/>
      <c r="GH24" s="16"/>
      <c r="GI24" s="16"/>
      <c r="GJ24" s="16"/>
      <c r="GK24" s="16"/>
      <c r="GL24" s="16"/>
      <c r="GM24" s="16"/>
      <c r="GN24" s="16"/>
      <c r="GO24" s="16"/>
      <c r="GP24" s="16"/>
      <c r="GQ24" s="16"/>
      <c r="GR24" s="16"/>
      <c r="GS24" s="16"/>
      <c r="GT24" s="16"/>
      <c r="GU24" s="16"/>
      <c r="GV24" s="16"/>
      <c r="GW24" s="16"/>
      <c r="GX24" s="16"/>
      <c r="GY24" s="16"/>
      <c r="GZ24" s="16"/>
      <c r="HA24" s="16"/>
      <c r="HB24" s="16"/>
      <c r="HC24" s="16"/>
      <c r="HD24" s="16"/>
      <c r="HE24" s="16"/>
      <c r="HF24" s="16"/>
      <c r="HG24" s="16"/>
      <c r="HH24" s="16"/>
      <c r="HI24" s="16"/>
      <c r="HJ24" s="16"/>
      <c r="HK24" s="16"/>
      <c r="HL24" s="16"/>
      <c r="HM24" s="16"/>
      <c r="HN24" s="16"/>
      <c r="HO24" s="16"/>
      <c r="HP24" s="16"/>
      <c r="HQ24" s="16"/>
      <c r="HR24" s="16"/>
      <c r="HS24" s="16"/>
      <c r="HT24" s="16"/>
      <c r="HU24" s="16"/>
      <c r="HV24" s="16"/>
      <c r="HW24" s="16"/>
      <c r="HX24" s="16"/>
      <c r="HY24" s="16"/>
      <c r="HZ24" s="16"/>
      <c r="IA24" s="16"/>
      <c r="IB24" s="16"/>
      <c r="IC24" s="16"/>
      <c r="ID24" s="16"/>
      <c r="IE24" s="16"/>
      <c r="IF24" s="16"/>
      <c r="IG24" s="16"/>
      <c r="IH24" s="16"/>
      <c r="II24" s="16"/>
      <c r="IJ24" s="16"/>
      <c r="IK24" s="16"/>
      <c r="IL24" s="16"/>
      <c r="IM24" s="16"/>
      <c r="IN24" s="16"/>
      <c r="IO24" s="16"/>
      <c r="IP24" s="16"/>
      <c r="IQ24" s="16"/>
      <c r="IR24" s="16"/>
      <c r="IS24" s="16"/>
      <c r="IT24" s="16"/>
      <c r="IU24" s="16"/>
      <c r="IV24" s="16"/>
      <c r="IW24" s="16"/>
      <c r="IX24" s="16"/>
      <c r="IY24" s="16"/>
      <c r="IZ24" s="16"/>
      <c r="JA24" s="16"/>
      <c r="JB24" s="16"/>
      <c r="JC24" s="16"/>
      <c r="JD24" s="16"/>
      <c r="JE24" s="16"/>
      <c r="JF24" s="16"/>
      <c r="JG24" s="16"/>
      <c r="JH24" s="16"/>
      <c r="JI24" s="16"/>
      <c r="JJ24" s="16"/>
      <c r="JK24" s="16"/>
      <c r="JL24" s="16"/>
      <c r="JM24" s="16"/>
      <c r="JN24" s="16"/>
      <c r="JO24" s="16"/>
      <c r="JP24" s="16"/>
      <c r="JQ24" s="16"/>
      <c r="JR24" s="16"/>
      <c r="JS24" s="16"/>
      <c r="JT24" s="16"/>
      <c r="JU24" s="16"/>
      <c r="JV24" s="16"/>
      <c r="JW24" s="16"/>
      <c r="JX24" s="16"/>
      <c r="JY24" s="16"/>
      <c r="JZ24" s="16"/>
      <c r="KA24" s="16"/>
      <c r="KB24" s="16"/>
      <c r="KC24" s="16"/>
      <c r="KD24" s="16"/>
      <c r="KE24" s="16"/>
      <c r="KF24" s="16"/>
      <c r="KG24" s="16"/>
      <c r="KH24" s="16"/>
      <c r="KI24" s="16"/>
      <c r="KJ24" s="16"/>
      <c r="KK24" s="16"/>
      <c r="KL24" s="16"/>
      <c r="KM24" s="16"/>
      <c r="KN24" s="16"/>
      <c r="KO24" s="16"/>
      <c r="KP24" s="16"/>
      <c r="KQ24" s="16"/>
      <c r="KR24" s="16"/>
      <c r="KS24" s="16"/>
      <c r="KT24" s="16"/>
      <c r="KU24" s="16"/>
      <c r="KV24" s="16"/>
      <c r="KW24" s="16"/>
      <c r="KX24" s="16"/>
      <c r="KY24" s="16"/>
      <c r="KZ24" s="16"/>
      <c r="LA24" s="16"/>
      <c r="LB24" s="16"/>
      <c r="LC24" s="16"/>
      <c r="LD24" s="16"/>
      <c r="LE24" s="16"/>
      <c r="LF24" s="16"/>
      <c r="LG24" s="16"/>
      <c r="LH24" s="16"/>
      <c r="LI24" s="16"/>
      <c r="LJ24" s="16"/>
      <c r="LK24" s="16"/>
      <c r="LL24" s="16"/>
      <c r="LM24" s="16"/>
      <c r="LN24" s="16"/>
      <c r="LO24" s="16"/>
      <c r="LP24" s="16"/>
      <c r="LQ24" s="16"/>
      <c r="LR24" s="16"/>
      <c r="LS24" s="16"/>
      <c r="LT24" s="16"/>
      <c r="LU24" s="16"/>
      <c r="LV24" s="16"/>
      <c r="LW24" s="16"/>
      <c r="LX24" s="16"/>
      <c r="LY24" s="16"/>
      <c r="LZ24" s="16"/>
      <c r="MA24" s="16"/>
      <c r="MB24" s="16"/>
      <c r="MC24" s="16"/>
      <c r="MD24" s="16"/>
      <c r="ME24" s="16"/>
      <c r="MF24" s="16"/>
      <c r="MG24" s="16"/>
      <c r="MH24" s="16"/>
      <c r="MI24" s="16"/>
      <c r="MJ24" s="16"/>
      <c r="MK24" s="16"/>
      <c r="ML24" s="16"/>
      <c r="MM24" s="16"/>
      <c r="MN24" s="16"/>
      <c r="MO24" s="16"/>
      <c r="MP24" s="16"/>
      <c r="MQ24" s="16"/>
      <c r="MR24" s="16"/>
      <c r="MS24" s="16"/>
      <c r="MT24" s="16"/>
      <c r="MU24" s="16"/>
      <c r="MV24" s="16"/>
      <c r="MW24" s="16"/>
      <c r="MX24" s="16"/>
      <c r="MY24" s="16"/>
      <c r="MZ24" s="16"/>
      <c r="NA24" s="16"/>
      <c r="NB24" s="16"/>
      <c r="NC24" s="16"/>
      <c r="ND24" s="16"/>
      <c r="NE24" s="16"/>
      <c r="NF24" s="16"/>
      <c r="NG24" s="16"/>
      <c r="NH24" s="16"/>
      <c r="NI24" s="16"/>
      <c r="NJ24" s="16"/>
      <c r="NK24" s="16"/>
      <c r="NL24" s="16"/>
      <c r="NM24" s="16"/>
      <c r="NN24" s="16"/>
      <c r="NO24" s="16"/>
      <c r="NP24" s="16"/>
      <c r="NQ24" s="16"/>
      <c r="NR24" s="16"/>
      <c r="NS24" s="16"/>
      <c r="NT24" s="16"/>
      <c r="NU24" s="16"/>
      <c r="NV24" s="16"/>
      <c r="NW24" s="16"/>
      <c r="NX24" s="16"/>
      <c r="NY24" s="16"/>
      <c r="NZ24" s="16"/>
      <c r="OA24" s="16"/>
      <c r="OB24" s="16"/>
      <c r="OC24" s="16"/>
      <c r="OD24" s="16"/>
      <c r="OE24" s="16"/>
      <c r="OF24" s="16"/>
      <c r="OG24" s="16"/>
      <c r="OH24" s="16"/>
      <c r="OI24" s="16"/>
      <c r="OJ24" s="16"/>
      <c r="OK24" s="16"/>
      <c r="OL24" s="16"/>
      <c r="OM24" s="16"/>
      <c r="ON24" s="16"/>
      <c r="OO24" s="16"/>
      <c r="OP24" s="16"/>
      <c r="OQ24" s="16"/>
      <c r="OR24" s="16"/>
      <c r="OS24" s="16"/>
      <c r="OT24" s="16"/>
      <c r="OU24" s="16"/>
      <c r="OV24" s="16"/>
      <c r="OW24" s="16"/>
      <c r="OX24" s="16"/>
      <c r="OY24" s="16"/>
      <c r="OZ24" s="16"/>
      <c r="PA24" s="16"/>
      <c r="PB24" s="16"/>
      <c r="PC24" s="16"/>
      <c r="PD24" s="16"/>
      <c r="PE24" s="16"/>
      <c r="PF24" s="16"/>
      <c r="PG24" s="16"/>
      <c r="PH24" s="16"/>
      <c r="PI24" s="16"/>
      <c r="PJ24" s="16"/>
      <c r="PK24" s="16"/>
      <c r="PL24" s="16"/>
      <c r="PM24" s="16"/>
      <c r="PN24" s="16"/>
      <c r="PO24" s="16"/>
      <c r="PP24" s="16"/>
      <c r="PQ24" s="16"/>
      <c r="PR24" s="16"/>
      <c r="PS24" s="16"/>
      <c r="PT24" s="16"/>
      <c r="PU24" s="16"/>
      <c r="PV24" s="16"/>
      <c r="PW24" s="16"/>
      <c r="PX24" s="16"/>
      <c r="PY24" s="16"/>
      <c r="PZ24" s="16"/>
      <c r="QA24" s="16"/>
      <c r="QB24" s="16"/>
      <c r="QC24" s="16"/>
      <c r="QD24" s="16"/>
      <c r="QE24" s="16"/>
      <c r="QF24" s="16"/>
      <c r="QG24" s="16"/>
      <c r="QH24" s="16"/>
      <c r="QI24" s="16"/>
      <c r="QJ24" s="16"/>
      <c r="QK24" s="16"/>
      <c r="QL24" s="16"/>
      <c r="QM24" s="16"/>
      <c r="QN24" s="16"/>
      <c r="QO24" s="16"/>
      <c r="QP24" s="16"/>
      <c r="QQ24" s="16"/>
      <c r="QR24" s="16"/>
      <c r="QS24" s="16"/>
      <c r="QT24" s="16"/>
      <c r="QU24" s="16"/>
      <c r="QV24" s="16"/>
      <c r="QW24" s="16"/>
      <c r="QX24" s="16"/>
      <c r="QY24" s="16"/>
      <c r="QZ24" s="16"/>
      <c r="RA24" s="16"/>
      <c r="RB24" s="16"/>
      <c r="RC24" s="16"/>
      <c r="RD24" s="16"/>
      <c r="RE24" s="16"/>
      <c r="RF24" s="16"/>
      <c r="RG24" s="16"/>
      <c r="RH24" s="16"/>
      <c r="RI24" s="16"/>
      <c r="RJ24" s="16"/>
      <c r="RK24" s="16"/>
      <c r="RL24" s="16"/>
      <c r="RM24" s="16"/>
      <c r="RN24" s="16"/>
      <c r="RO24" s="16"/>
      <c r="RP24" s="16"/>
      <c r="RQ24" s="16"/>
      <c r="RR24" s="16"/>
      <c r="RS24" s="16"/>
      <c r="RT24" s="16"/>
      <c r="RU24" s="16"/>
      <c r="RV24" s="16"/>
      <c r="RW24" s="16"/>
      <c r="RX24" s="16"/>
      <c r="RY24" s="16"/>
      <c r="RZ24" s="16"/>
      <c r="SA24" s="16"/>
      <c r="SB24" s="16"/>
      <c r="SC24" s="16"/>
      <c r="SD24" s="16"/>
      <c r="SE24" s="16"/>
      <c r="SF24" s="16"/>
      <c r="SG24" s="16"/>
      <c r="SH24" s="16"/>
      <c r="SI24" s="16"/>
      <c r="SJ24" s="16"/>
      <c r="SK24" s="16"/>
      <c r="SL24" s="16"/>
      <c r="SM24" s="16"/>
      <c r="SN24" s="16"/>
      <c r="SO24" s="16"/>
      <c r="SP24" s="16"/>
      <c r="SQ24" s="16"/>
      <c r="SR24" s="16"/>
      <c r="SS24" s="16"/>
      <c r="ST24" s="16"/>
      <c r="SU24" s="16"/>
      <c r="SV24" s="16"/>
      <c r="SW24" s="16"/>
      <c r="SX24" s="16"/>
      <c r="SY24" s="16"/>
      <c r="SZ24" s="16"/>
      <c r="TA24" s="16"/>
      <c r="TB24" s="16"/>
      <c r="TC24" s="16"/>
      <c r="TD24" s="16"/>
      <c r="TE24" s="16"/>
      <c r="TF24" s="16"/>
      <c r="TG24" s="16"/>
      <c r="TH24" s="16"/>
      <c r="TI24" s="16"/>
      <c r="TJ24" s="16"/>
      <c r="TK24" s="16"/>
      <c r="TL24" s="16"/>
      <c r="TM24" s="16"/>
      <c r="TN24" s="16"/>
      <c r="TO24" s="16"/>
      <c r="TP24" s="16"/>
      <c r="TQ24" s="16"/>
      <c r="TR24" s="16"/>
      <c r="TS24" s="16"/>
      <c r="TT24" s="16"/>
      <c r="TU24" s="16"/>
      <c r="TV24" s="16"/>
      <c r="TW24" s="16"/>
      <c r="TX24" s="16"/>
      <c r="TY24" s="16"/>
      <c r="TZ24" s="16"/>
      <c r="UA24" s="16"/>
      <c r="UB24" s="16"/>
      <c r="UC24" s="16"/>
      <c r="UD24" s="16"/>
      <c r="UE24" s="16"/>
      <c r="UF24" s="16"/>
      <c r="UG24" s="16"/>
      <c r="UH24" s="16"/>
      <c r="UI24" s="16"/>
      <c r="UJ24" s="16"/>
      <c r="UK24" s="16"/>
      <c r="UL24" s="16"/>
      <c r="UM24" s="16"/>
      <c r="UN24" s="16"/>
      <c r="UO24" s="16"/>
      <c r="UP24" s="16"/>
      <c r="UQ24" s="16"/>
      <c r="UR24" s="16"/>
      <c r="US24" s="16"/>
      <c r="UT24" s="16"/>
      <c r="UU24" s="16"/>
      <c r="UV24" s="16"/>
      <c r="UW24" s="16"/>
      <c r="UX24" s="16"/>
      <c r="UY24" s="16"/>
      <c r="UZ24" s="16"/>
      <c r="VA24" s="16"/>
      <c r="VB24" s="16"/>
      <c r="VC24" s="16"/>
      <c r="VD24" s="16"/>
      <c r="VE24" s="16"/>
      <c r="VF24" s="16"/>
      <c r="VG24" s="16"/>
      <c r="VH24" s="16"/>
      <c r="VI24" s="16"/>
      <c r="VJ24" s="16"/>
      <c r="VK24" s="16"/>
      <c r="VL24" s="16"/>
      <c r="VM24" s="16"/>
      <c r="VN24" s="16"/>
      <c r="VO24" s="16"/>
      <c r="VP24" s="16"/>
      <c r="VQ24" s="16"/>
      <c r="VR24" s="16"/>
      <c r="VS24" s="16"/>
      <c r="VT24" s="16"/>
      <c r="VU24" s="16"/>
      <c r="VV24" s="16"/>
      <c r="VW24" s="16"/>
      <c r="VX24" s="16"/>
      <c r="VY24" s="16"/>
      <c r="VZ24" s="16"/>
      <c r="WA24" s="16"/>
      <c r="WB24" s="16"/>
      <c r="WC24" s="16"/>
      <c r="WD24" s="16"/>
      <c r="WE24" s="16"/>
      <c r="WF24" s="16"/>
      <c r="WG24" s="16"/>
      <c r="WH24" s="16"/>
      <c r="WI24" s="16"/>
      <c r="WJ24" s="16"/>
      <c r="WK24" s="16"/>
      <c r="WL24" s="16"/>
      <c r="WM24" s="16"/>
      <c r="WN24" s="16"/>
      <c r="WO24" s="16"/>
      <c r="WP24" s="16"/>
      <c r="WQ24" s="16"/>
      <c r="WR24" s="16"/>
      <c r="WS24" s="16"/>
      <c r="WT24" s="16"/>
      <c r="WU24" s="16"/>
      <c r="WV24" s="16"/>
      <c r="WW24" s="16"/>
      <c r="WX24" s="16"/>
      <c r="WY24" s="16"/>
      <c r="WZ24" s="16"/>
      <c r="XA24" s="16"/>
      <c r="XB24" s="16"/>
      <c r="XC24" s="16"/>
      <c r="XD24" s="16"/>
      <c r="XE24" s="16"/>
      <c r="XF24" s="16"/>
      <c r="XG24" s="16"/>
      <c r="XH24" s="16"/>
      <c r="XI24" s="16"/>
      <c r="XJ24" s="16"/>
      <c r="XK24" s="16"/>
      <c r="XL24" s="16"/>
      <c r="XM24" s="16"/>
      <c r="XN24" s="16"/>
      <c r="XO24" s="16"/>
      <c r="XP24" s="16"/>
      <c r="XQ24" s="16"/>
      <c r="XR24" s="16"/>
      <c r="XS24" s="16"/>
      <c r="XT24" s="16"/>
      <c r="XU24" s="16"/>
      <c r="XV24" s="16"/>
      <c r="XW24" s="16"/>
      <c r="XX24" s="16"/>
      <c r="XY24" s="16"/>
      <c r="XZ24" s="16"/>
      <c r="YA24" s="16"/>
      <c r="YB24" s="16"/>
      <c r="YC24" s="16"/>
      <c r="YD24" s="16"/>
      <c r="YE24" s="16"/>
      <c r="YF24" s="16"/>
      <c r="YG24" s="16"/>
      <c r="YH24" s="16"/>
      <c r="YI24" s="16"/>
      <c r="YJ24" s="16"/>
      <c r="YK24" s="16"/>
      <c r="YL24" s="16"/>
      <c r="YM24" s="16"/>
      <c r="YN24" s="16"/>
      <c r="YO24" s="16"/>
      <c r="YP24" s="16"/>
      <c r="YQ24" s="16"/>
      <c r="YR24" s="16"/>
      <c r="YS24" s="16"/>
      <c r="YT24" s="16"/>
      <c r="YU24" s="16"/>
      <c r="YV24" s="16"/>
      <c r="YW24" s="16"/>
      <c r="YX24" s="16"/>
      <c r="YY24" s="16"/>
      <c r="YZ24" s="16"/>
      <c r="ZA24" s="16"/>
      <c r="ZB24" s="16"/>
      <c r="ZC24" s="16"/>
      <c r="ZD24" s="16"/>
      <c r="ZE24" s="16"/>
      <c r="ZF24" s="16"/>
      <c r="ZG24" s="16"/>
      <c r="ZH24" s="16"/>
      <c r="ZI24" s="16"/>
      <c r="ZJ24" s="16"/>
      <c r="ZK24" s="16"/>
      <c r="ZL24" s="16"/>
      <c r="ZM24" s="16"/>
      <c r="ZN24" s="16"/>
      <c r="ZO24" s="16"/>
      <c r="ZP24" s="16"/>
      <c r="ZQ24" s="16"/>
      <c r="ZR24" s="16"/>
      <c r="ZS24" s="16"/>
      <c r="ZT24" s="16"/>
      <c r="ZU24" s="16"/>
      <c r="ZV24" s="16"/>
      <c r="ZW24" s="16"/>
      <c r="ZX24" s="16"/>
      <c r="ZY24" s="16"/>
      <c r="ZZ24" s="16"/>
      <c r="AAA24" s="16"/>
      <c r="AAB24" s="16"/>
      <c r="AAC24" s="16"/>
      <c r="AAD24" s="16"/>
      <c r="AAE24" s="16"/>
      <c r="AAF24" s="16"/>
      <c r="AAG24" s="16"/>
      <c r="AAH24" s="16"/>
      <c r="AAI24" s="16"/>
      <c r="AAJ24" s="16"/>
      <c r="AAK24" s="16"/>
      <c r="AAL24" s="16"/>
      <c r="AAM24" s="16"/>
      <c r="AAN24" s="16"/>
      <c r="AAO24" s="16"/>
      <c r="AAP24" s="16"/>
      <c r="AAQ24" s="16"/>
      <c r="AAR24" s="16"/>
      <c r="AAS24" s="16"/>
      <c r="AAT24" s="16"/>
      <c r="AAU24" s="16"/>
      <c r="AAV24" s="16"/>
      <c r="AAW24" s="16"/>
      <c r="AAX24" s="16"/>
      <c r="AAY24" s="16"/>
      <c r="AAZ24" s="16"/>
      <c r="ABA24" s="16"/>
      <c r="ABB24" s="16"/>
      <c r="ABC24" s="16"/>
      <c r="ABD24" s="16"/>
      <c r="ABE24" s="16"/>
      <c r="ABF24" s="16"/>
      <c r="ABG24" s="16"/>
      <c r="ABH24" s="16"/>
      <c r="ABI24" s="16"/>
      <c r="ABJ24" s="16"/>
      <c r="ABK24" s="16"/>
      <c r="ABL24" s="16"/>
      <c r="ABM24" s="16"/>
      <c r="ABN24" s="16"/>
      <c r="ABO24" s="16"/>
      <c r="ABP24" s="16"/>
      <c r="ABQ24" s="16"/>
      <c r="ABR24" s="16"/>
      <c r="ABS24" s="16"/>
      <c r="ABT24" s="16"/>
      <c r="ABU24" s="16"/>
      <c r="ABV24" s="16"/>
      <c r="ABW24" s="16"/>
      <c r="ABX24" s="16"/>
      <c r="ABY24" s="16"/>
      <c r="ABZ24" s="16"/>
      <c r="ACA24" s="16"/>
      <c r="ACB24" s="16"/>
      <c r="ACC24" s="16"/>
      <c r="ACD24" s="16"/>
      <c r="ACE24" s="16"/>
      <c r="ACF24" s="16"/>
      <c r="ACG24" s="16"/>
      <c r="ACH24" s="16"/>
      <c r="ACI24" s="16"/>
      <c r="ACJ24" s="16"/>
      <c r="ACK24" s="16"/>
      <c r="ACL24" s="16"/>
      <c r="ACM24" s="16"/>
      <c r="ACN24" s="16"/>
      <c r="ACO24" s="16"/>
      <c r="ACP24" s="16"/>
      <c r="ACQ24" s="16"/>
      <c r="ACR24" s="16"/>
      <c r="ACS24" s="16"/>
      <c r="ACT24" s="16"/>
      <c r="ACU24" s="16"/>
      <c r="ACV24" s="16"/>
      <c r="ACW24" s="16"/>
      <c r="ACX24" s="16"/>
      <c r="ACY24" s="16"/>
      <c r="ACZ24" s="16"/>
      <c r="ADA24" s="16"/>
      <c r="ADB24" s="16"/>
      <c r="ADC24" s="16"/>
      <c r="ADD24" s="16"/>
      <c r="ADE24" s="16"/>
      <c r="ADF24" s="16"/>
      <c r="ADG24" s="16"/>
      <c r="ADH24" s="16"/>
      <c r="ADI24" s="16"/>
      <c r="ADJ24" s="16"/>
      <c r="ADK24" s="16"/>
      <c r="ADL24" s="16"/>
      <c r="ADM24" s="16"/>
      <c r="ADN24" s="16"/>
      <c r="ADO24" s="16"/>
      <c r="ADP24" s="16"/>
      <c r="ADQ24" s="16"/>
      <c r="ADR24" s="16"/>
      <c r="ADS24" s="16"/>
      <c r="ADT24" s="16"/>
      <c r="ADU24" s="16"/>
      <c r="ADV24" s="16"/>
      <c r="ADW24" s="16"/>
      <c r="ADX24" s="16"/>
      <c r="ADY24" s="16"/>
      <c r="ADZ24" s="16"/>
      <c r="AEA24" s="16"/>
      <c r="AEB24" s="16"/>
      <c r="AEC24" s="16"/>
      <c r="AED24" s="16"/>
      <c r="AEE24" s="16"/>
      <c r="AEF24" s="16"/>
      <c r="AEG24" s="16"/>
      <c r="AEH24" s="16"/>
      <c r="AEI24" s="16"/>
      <c r="AEJ24" s="16"/>
      <c r="AEK24" s="16"/>
      <c r="AEL24" s="16"/>
      <c r="AEM24" s="16"/>
      <c r="AEN24" s="16"/>
      <c r="AEO24" s="16"/>
      <c r="AEP24" s="16"/>
      <c r="AEQ24" s="16"/>
      <c r="AER24" s="16"/>
      <c r="AES24" s="16"/>
      <c r="AET24" s="16"/>
      <c r="AEU24" s="16"/>
      <c r="AEV24" s="16"/>
      <c r="AEW24" s="16"/>
      <c r="AEX24" s="16"/>
      <c r="AEY24" s="16"/>
      <c r="AEZ24" s="16"/>
      <c r="AFA24" s="16"/>
      <c r="AFB24" s="16"/>
      <c r="AFC24" s="16"/>
      <c r="AFD24" s="16"/>
      <c r="AFE24" s="16"/>
      <c r="AFF24" s="16"/>
      <c r="AFG24" s="16"/>
      <c r="AFH24" s="16"/>
      <c r="AFI24" s="16"/>
      <c r="AFJ24" s="16"/>
      <c r="AFK24" s="16"/>
      <c r="AFL24" s="16"/>
      <c r="AFM24" s="16"/>
      <c r="AFN24" s="16"/>
      <c r="AFO24" s="16"/>
      <c r="AFP24" s="16"/>
      <c r="AFQ24" s="16"/>
      <c r="AFR24" s="16"/>
      <c r="AFS24" s="16"/>
      <c r="AFT24" s="16"/>
      <c r="AFU24" s="16"/>
      <c r="AFV24" s="16"/>
      <c r="AFW24" s="16"/>
      <c r="AFX24" s="16"/>
      <c r="AFY24" s="16"/>
      <c r="AFZ24" s="16"/>
      <c r="AGA24" s="16"/>
      <c r="AGB24" s="16"/>
      <c r="AGC24" s="16"/>
      <c r="AGD24" s="16"/>
      <c r="AGE24" s="16"/>
      <c r="AGF24" s="16"/>
      <c r="AGG24" s="16"/>
      <c r="AGH24" s="16"/>
      <c r="AGI24" s="16"/>
      <c r="AGJ24" s="16"/>
      <c r="AGK24" s="16"/>
      <c r="AGL24" s="16"/>
      <c r="AGM24" s="16"/>
      <c r="AGN24" s="16"/>
      <c r="AGO24" s="16"/>
      <c r="AGP24" s="16"/>
      <c r="AGQ24" s="16"/>
      <c r="AGR24" s="16"/>
      <c r="AGS24" s="16"/>
      <c r="AGT24" s="16"/>
      <c r="AGU24" s="16"/>
      <c r="AGV24" s="16"/>
      <c r="AGW24" s="16"/>
      <c r="AGX24" s="16"/>
      <c r="AGY24" s="16"/>
      <c r="AGZ24" s="16"/>
      <c r="AHA24" s="16"/>
      <c r="AHB24" s="16"/>
      <c r="AHC24" s="16"/>
      <c r="AHD24" s="16"/>
      <c r="AHE24" s="16"/>
      <c r="AHF24" s="16"/>
      <c r="AHG24" s="16"/>
      <c r="AHH24" s="16"/>
      <c r="AHI24" s="16"/>
      <c r="AHJ24" s="16"/>
      <c r="AHK24" s="16"/>
      <c r="AHL24" s="16"/>
      <c r="AHM24" s="16"/>
      <c r="AHN24" s="16"/>
      <c r="AHO24" s="16"/>
      <c r="AHP24" s="16"/>
      <c r="AHQ24" s="16"/>
      <c r="AHR24" s="16"/>
      <c r="AHS24" s="16"/>
      <c r="AHT24" s="16"/>
      <c r="AHU24" s="16"/>
      <c r="AHV24" s="16"/>
      <c r="AHW24" s="16"/>
      <c r="AHX24" s="16"/>
      <c r="AHY24" s="16"/>
      <c r="AHZ24" s="16"/>
      <c r="AIA24" s="16"/>
      <c r="AIB24" s="16"/>
      <c r="AIC24" s="16"/>
      <c r="AID24" s="16"/>
      <c r="AIE24" s="16"/>
      <c r="AIF24" s="16"/>
      <c r="AIG24" s="16"/>
      <c r="AIH24" s="16"/>
      <c r="AII24" s="16"/>
      <c r="AIJ24" s="16"/>
      <c r="AIK24" s="16"/>
      <c r="AIL24" s="16"/>
      <c r="AIM24" s="16"/>
      <c r="AIN24" s="16"/>
      <c r="AIO24" s="16"/>
      <c r="AIP24" s="16"/>
      <c r="AIQ24" s="16"/>
      <c r="AIR24" s="16"/>
      <c r="AIS24" s="16"/>
      <c r="AIT24" s="16"/>
      <c r="AIU24" s="16"/>
      <c r="AIV24" s="16"/>
      <c r="AIW24" s="16"/>
      <c r="AIX24" s="16"/>
      <c r="AIY24" s="16"/>
      <c r="AIZ24" s="16"/>
      <c r="AJA24" s="16"/>
      <c r="AJB24" s="16"/>
      <c r="AJC24" s="16"/>
      <c r="AJD24" s="16"/>
      <c r="AJE24" s="16"/>
      <c r="AJF24" s="16"/>
      <c r="AJG24" s="16"/>
      <c r="AJH24" s="16"/>
      <c r="AJI24" s="16"/>
      <c r="AJJ24" s="16"/>
      <c r="AJK24" s="16"/>
      <c r="AJL24" s="16"/>
      <c r="AJM24" s="16"/>
      <c r="AJN24" s="16"/>
      <c r="AJO24" s="16"/>
      <c r="AJP24" s="16"/>
      <c r="AJQ24" s="16"/>
      <c r="AJR24" s="16"/>
      <c r="AJS24" s="16"/>
      <c r="AJT24" s="16"/>
      <c r="AJU24" s="16"/>
      <c r="AJV24" s="16"/>
      <c r="AJW24" s="16"/>
      <c r="AJX24" s="16"/>
      <c r="AJY24" s="16"/>
      <c r="AJZ24" s="16"/>
      <c r="AKA24" s="16"/>
      <c r="AKB24" s="16"/>
      <c r="AKC24" s="16"/>
      <c r="AKD24" s="16"/>
      <c r="AKE24" s="16"/>
      <c r="AKF24" s="16"/>
      <c r="AKG24" s="16"/>
      <c r="AKH24" s="16"/>
      <c r="AKI24" s="16"/>
      <c r="AKJ24" s="16"/>
      <c r="AKK24" s="16"/>
      <c r="AKL24" s="16"/>
      <c r="AKM24" s="16"/>
      <c r="AKN24" s="16"/>
      <c r="AKO24" s="16"/>
      <c r="AKP24" s="16"/>
      <c r="AKQ24" s="16"/>
      <c r="AKR24" s="16"/>
      <c r="AKS24" s="16"/>
      <c r="AKT24" s="16"/>
      <c r="AKU24" s="16"/>
      <c r="AKV24" s="16"/>
      <c r="AKW24" s="16"/>
      <c r="AKX24" s="16"/>
      <c r="AKY24" s="16"/>
      <c r="AKZ24" s="16"/>
      <c r="ALA24" s="16"/>
      <c r="ALB24" s="16"/>
      <c r="ALC24" s="16"/>
      <c r="ALD24" s="16"/>
      <c r="ALE24" s="16"/>
      <c r="ALF24" s="16"/>
      <c r="ALG24" s="16"/>
      <c r="ALH24" s="16"/>
      <c r="ALI24" s="16"/>
      <c r="ALJ24" s="16"/>
      <c r="ALK24" s="16"/>
      <c r="ALL24" s="16"/>
      <c r="ALM24" s="16"/>
      <c r="ALN24" s="16"/>
      <c r="ALO24" s="16"/>
      <c r="ALP24" s="16"/>
      <c r="ALQ24" s="16"/>
      <c r="ALR24" s="16"/>
      <c r="ALS24" s="16"/>
      <c r="ALT24" s="16"/>
    </row>
    <row r="25" spans="1:1008" s="15" customFormat="1" ht="12.75" x14ac:dyDescent="0.2">
      <c r="A25" s="45" t="s">
        <v>138</v>
      </c>
      <c r="B25" s="16"/>
      <c r="C25" s="16"/>
      <c r="D25" s="16"/>
      <c r="E25" s="16"/>
      <c r="F25" s="16"/>
      <c r="G25" s="16"/>
      <c r="H25" s="107"/>
      <c r="I25" s="107"/>
      <c r="J25" s="107"/>
      <c r="K25" s="107"/>
      <c r="L25" s="107"/>
      <c r="M25" s="107"/>
      <c r="N25" s="107"/>
      <c r="O25" s="107"/>
      <c r="P25" s="107"/>
      <c r="Q25" s="107"/>
      <c r="R25" s="107"/>
      <c r="S25" s="107"/>
      <c r="T25" s="107"/>
      <c r="U25" s="107"/>
      <c r="V25" s="107"/>
      <c r="W25" s="107"/>
      <c r="X25" s="107"/>
      <c r="Y25" s="107"/>
      <c r="Z25" s="107"/>
      <c r="AA25" s="107"/>
      <c r="AB25" s="107"/>
      <c r="AC25" s="107"/>
      <c r="AD25" s="107"/>
      <c r="AE25" s="107"/>
      <c r="AF25" s="107"/>
      <c r="AG25" s="107"/>
      <c r="AH25" s="107"/>
      <c r="AI25" s="107"/>
      <c r="AJ25" s="107"/>
      <c r="AK25" s="107"/>
      <c r="AL25" s="107"/>
      <c r="AM25" s="107"/>
      <c r="AN25" s="107"/>
      <c r="AO25" s="107"/>
      <c r="AP25" s="107"/>
      <c r="AQ25" s="107"/>
      <c r="AR25" s="107"/>
      <c r="AS25" s="107"/>
      <c r="AT25" s="107"/>
      <c r="AU25" s="107"/>
      <c r="AV25" s="107"/>
      <c r="AW25" s="107"/>
      <c r="AX25" s="107"/>
      <c r="AY25" s="107"/>
      <c r="AZ25" s="107"/>
      <c r="BA25" s="107"/>
      <c r="BB25" s="107"/>
      <c r="BC25" s="107"/>
      <c r="BD25" s="107"/>
      <c r="BE25" s="107"/>
      <c r="BF25" s="107"/>
      <c r="BG25" s="107"/>
      <c r="BH25" s="107"/>
      <c r="BI25" s="107"/>
      <c r="BJ25" s="107"/>
      <c r="BK25" s="107"/>
      <c r="BL25" s="107"/>
      <c r="BM25" s="107"/>
      <c r="BN25" s="107"/>
      <c r="BO25" s="107"/>
      <c r="BP25" s="107"/>
      <c r="BQ25" s="107"/>
      <c r="BR25" s="107"/>
      <c r="BS25" s="107"/>
      <c r="BT25" s="107"/>
      <c r="BU25" s="107"/>
      <c r="BV25" s="107"/>
      <c r="BW25" s="107"/>
      <c r="BX25" s="107"/>
      <c r="BY25" s="107"/>
      <c r="BZ25" s="107"/>
      <c r="CA25" s="107"/>
      <c r="CB25" s="107"/>
      <c r="CC25" s="107"/>
      <c r="CD25" s="107"/>
      <c r="CE25" s="107"/>
      <c r="CF25" s="107"/>
      <c r="CG25" s="107"/>
      <c r="CH25" s="107"/>
      <c r="CI25" s="107"/>
      <c r="CJ25" s="107"/>
      <c r="CK25" s="107"/>
      <c r="CL25" s="107"/>
      <c r="CM25" s="107"/>
      <c r="CN25" s="107"/>
      <c r="CO25" s="107"/>
      <c r="CP25" s="107"/>
      <c r="CQ25" s="107"/>
      <c r="CR25" s="107"/>
      <c r="CS25" s="107"/>
      <c r="CT25" s="107"/>
      <c r="CU25" s="107"/>
      <c r="CV25" s="107"/>
      <c r="CW25" s="107"/>
      <c r="CX25" s="107"/>
      <c r="CY25" s="107"/>
      <c r="CZ25" s="107"/>
      <c r="DA25" s="107"/>
      <c r="DB25" s="107"/>
      <c r="DC25" s="107"/>
      <c r="DD25" s="107"/>
      <c r="DE25" s="107"/>
      <c r="DF25" s="107"/>
      <c r="DG25" s="107"/>
      <c r="DH25" s="107"/>
      <c r="DI25" s="107"/>
      <c r="DJ25" s="107"/>
      <c r="DK25" s="107"/>
      <c r="DL25" s="107"/>
      <c r="DM25" s="107"/>
      <c r="DN25" s="107"/>
      <c r="DO25" s="107"/>
      <c r="DP25" s="107"/>
      <c r="DQ25" s="107"/>
      <c r="DR25" s="107"/>
      <c r="DS25" s="107"/>
      <c r="DT25" s="107"/>
      <c r="DU25" s="107"/>
      <c r="DV25" s="107"/>
      <c r="DW25" s="107"/>
      <c r="DX25" s="107"/>
      <c r="DY25" s="107"/>
      <c r="DZ25" s="107"/>
      <c r="EA25" s="107"/>
      <c r="EB25" s="107"/>
      <c r="EC25" s="107"/>
      <c r="ED25" s="107"/>
      <c r="EE25" s="107"/>
      <c r="EF25" s="107"/>
      <c r="EG25" s="107"/>
      <c r="EH25" s="107"/>
      <c r="EI25" s="107"/>
      <c r="EJ25" s="107"/>
      <c r="EK25" s="16"/>
      <c r="EL25" s="16"/>
      <c r="EM25" s="16"/>
      <c r="EN25" s="16"/>
      <c r="EO25" s="16"/>
      <c r="EP25" s="16"/>
      <c r="EQ25" s="16"/>
      <c r="ER25" s="16"/>
      <c r="ES25" s="16"/>
      <c r="ET25" s="16"/>
      <c r="EU25" s="16"/>
      <c r="EV25" s="16"/>
      <c r="EW25" s="16"/>
      <c r="EX25" s="16"/>
      <c r="EY25" s="16"/>
      <c r="EZ25" s="16"/>
      <c r="FA25" s="16"/>
      <c r="FB25" s="16"/>
      <c r="FC25" s="16"/>
      <c r="FD25" s="16"/>
      <c r="FE25" s="16"/>
      <c r="FF25" s="16"/>
      <c r="FG25" s="16"/>
      <c r="FH25" s="16"/>
      <c r="FI25" s="16"/>
      <c r="FJ25" s="16"/>
      <c r="FK25" s="16"/>
      <c r="FL25" s="16"/>
      <c r="FM25" s="16"/>
      <c r="FN25" s="16"/>
      <c r="FO25" s="16"/>
      <c r="FP25" s="16"/>
      <c r="FQ25" s="16"/>
      <c r="FR25" s="16"/>
      <c r="FS25" s="16"/>
      <c r="FT25" s="16"/>
      <c r="FU25" s="16"/>
      <c r="FV25" s="16"/>
      <c r="FW25" s="16"/>
      <c r="FX25" s="16"/>
      <c r="FY25" s="16"/>
      <c r="FZ25" s="16"/>
      <c r="GA25" s="16"/>
      <c r="GB25" s="16"/>
      <c r="GC25" s="16"/>
      <c r="GD25" s="16"/>
      <c r="GE25" s="16"/>
      <c r="GF25" s="16"/>
      <c r="GG25" s="16"/>
      <c r="GH25" s="16"/>
      <c r="GI25" s="16"/>
      <c r="GJ25" s="16"/>
      <c r="GK25" s="16"/>
      <c r="GL25" s="16"/>
      <c r="GM25" s="16"/>
      <c r="GN25" s="16"/>
      <c r="GO25" s="16"/>
      <c r="GP25" s="16"/>
      <c r="GQ25" s="16"/>
      <c r="GR25" s="16"/>
      <c r="GS25" s="16"/>
      <c r="GT25" s="16"/>
      <c r="GU25" s="16"/>
      <c r="GV25" s="16"/>
      <c r="GW25" s="16"/>
      <c r="GX25" s="16"/>
      <c r="GY25" s="16"/>
      <c r="GZ25" s="16"/>
      <c r="HA25" s="16"/>
      <c r="HB25" s="16"/>
      <c r="HC25" s="16"/>
      <c r="HD25" s="16"/>
      <c r="HE25" s="16"/>
      <c r="HF25" s="16"/>
      <c r="HG25" s="16"/>
      <c r="HH25" s="16"/>
      <c r="HI25" s="16"/>
      <c r="HJ25" s="16"/>
      <c r="HK25" s="16"/>
      <c r="HL25" s="16"/>
      <c r="HM25" s="16"/>
      <c r="HN25" s="16"/>
      <c r="HO25" s="16"/>
      <c r="HP25" s="16"/>
      <c r="HQ25" s="16"/>
      <c r="HR25" s="16"/>
      <c r="HS25" s="16"/>
      <c r="HT25" s="16"/>
      <c r="HU25" s="16"/>
      <c r="HV25" s="16"/>
      <c r="HW25" s="16"/>
      <c r="HX25" s="16"/>
      <c r="HY25" s="16"/>
      <c r="HZ25" s="16"/>
      <c r="IA25" s="16"/>
      <c r="IB25" s="16"/>
      <c r="IC25" s="16"/>
      <c r="ID25" s="16"/>
      <c r="IE25" s="16"/>
      <c r="IF25" s="16"/>
      <c r="IG25" s="16"/>
      <c r="IH25" s="16"/>
      <c r="II25" s="16"/>
      <c r="IJ25" s="16"/>
      <c r="IK25" s="16"/>
      <c r="IL25" s="16"/>
      <c r="IM25" s="16"/>
      <c r="IN25" s="16"/>
      <c r="IO25" s="16"/>
      <c r="IP25" s="16"/>
      <c r="IQ25" s="16"/>
      <c r="IR25" s="16"/>
      <c r="IS25" s="16"/>
      <c r="IT25" s="16"/>
      <c r="IU25" s="16"/>
      <c r="IV25" s="16"/>
      <c r="IW25" s="16"/>
      <c r="IX25" s="16"/>
      <c r="IY25" s="16"/>
      <c r="IZ25" s="16"/>
      <c r="JA25" s="16"/>
      <c r="JB25" s="16"/>
      <c r="JC25" s="16"/>
      <c r="JD25" s="16"/>
      <c r="JE25" s="16"/>
      <c r="JF25" s="16"/>
      <c r="JG25" s="16"/>
      <c r="JH25" s="16"/>
      <c r="JI25" s="16"/>
      <c r="JJ25" s="16"/>
      <c r="JK25" s="16"/>
      <c r="JL25" s="16"/>
      <c r="JM25" s="16"/>
      <c r="JN25" s="16"/>
      <c r="JO25" s="16"/>
      <c r="JP25" s="16"/>
      <c r="JQ25" s="16"/>
      <c r="JR25" s="16"/>
      <c r="JS25" s="16"/>
      <c r="JT25" s="16"/>
      <c r="JU25" s="16"/>
      <c r="JV25" s="16"/>
      <c r="JW25" s="16"/>
      <c r="JX25" s="16"/>
      <c r="JY25" s="16"/>
      <c r="JZ25" s="16"/>
      <c r="KA25" s="16"/>
      <c r="KB25" s="16"/>
      <c r="KC25" s="16"/>
      <c r="KD25" s="16"/>
      <c r="KE25" s="16"/>
      <c r="KF25" s="16"/>
      <c r="KG25" s="16"/>
      <c r="KH25" s="16"/>
      <c r="KI25" s="16"/>
      <c r="KJ25" s="16"/>
      <c r="KK25" s="16"/>
      <c r="KL25" s="16"/>
      <c r="KM25" s="16"/>
      <c r="KN25" s="16"/>
      <c r="KO25" s="16"/>
      <c r="KP25" s="16"/>
      <c r="KQ25" s="16"/>
      <c r="KR25" s="16"/>
      <c r="KS25" s="16"/>
      <c r="KT25" s="16"/>
      <c r="KU25" s="16"/>
      <c r="KV25" s="16"/>
      <c r="KW25" s="16"/>
      <c r="KX25" s="16"/>
      <c r="KY25" s="16"/>
      <c r="KZ25" s="16"/>
      <c r="LA25" s="16"/>
      <c r="LB25" s="16"/>
      <c r="LC25" s="16"/>
      <c r="LD25" s="16"/>
      <c r="LE25" s="16"/>
      <c r="LF25" s="16"/>
      <c r="LG25" s="16"/>
      <c r="LH25" s="16"/>
      <c r="LI25" s="16"/>
      <c r="LJ25" s="16"/>
      <c r="LK25" s="16"/>
      <c r="LL25" s="16"/>
      <c r="LM25" s="16"/>
      <c r="LN25" s="16"/>
      <c r="LO25" s="16"/>
      <c r="LP25" s="16"/>
      <c r="LQ25" s="16"/>
      <c r="LR25" s="16"/>
      <c r="LS25" s="16"/>
      <c r="LT25" s="16"/>
      <c r="LU25" s="16"/>
      <c r="LV25" s="16"/>
      <c r="LW25" s="16"/>
      <c r="LX25" s="16"/>
      <c r="LY25" s="16"/>
      <c r="LZ25" s="16"/>
      <c r="MA25" s="16"/>
      <c r="MB25" s="16"/>
      <c r="MC25" s="16"/>
      <c r="MD25" s="16"/>
      <c r="ME25" s="16"/>
      <c r="MF25" s="16"/>
      <c r="MG25" s="16"/>
      <c r="MH25" s="16"/>
      <c r="MI25" s="16"/>
      <c r="MJ25" s="16"/>
      <c r="MK25" s="16"/>
      <c r="ML25" s="16"/>
      <c r="MM25" s="16"/>
      <c r="MN25" s="16"/>
      <c r="MO25" s="16"/>
      <c r="MP25" s="16"/>
      <c r="MQ25" s="16"/>
      <c r="MR25" s="16"/>
      <c r="MS25" s="16"/>
      <c r="MT25" s="16"/>
      <c r="MU25" s="16"/>
      <c r="MV25" s="16"/>
      <c r="MW25" s="16"/>
      <c r="MX25" s="16"/>
      <c r="MY25" s="16"/>
      <c r="MZ25" s="16"/>
      <c r="NA25" s="16"/>
      <c r="NB25" s="16"/>
      <c r="NC25" s="16"/>
      <c r="ND25" s="16"/>
      <c r="NE25" s="16"/>
      <c r="NF25" s="16"/>
      <c r="NG25" s="16"/>
      <c r="NH25" s="16"/>
      <c r="NI25" s="16"/>
      <c r="NJ25" s="16"/>
      <c r="NK25" s="16"/>
      <c r="NL25" s="16"/>
      <c r="NM25" s="16"/>
      <c r="NN25" s="16"/>
      <c r="NO25" s="16"/>
      <c r="NP25" s="16"/>
      <c r="NQ25" s="16"/>
      <c r="NR25" s="16"/>
      <c r="NS25" s="16"/>
      <c r="NT25" s="16"/>
      <c r="NU25" s="16"/>
      <c r="NV25" s="16"/>
      <c r="NW25" s="16"/>
      <c r="NX25" s="16"/>
      <c r="NY25" s="16"/>
      <c r="NZ25" s="16"/>
      <c r="OA25" s="16"/>
      <c r="OB25" s="16"/>
      <c r="OC25" s="16"/>
      <c r="OD25" s="16"/>
      <c r="OE25" s="16"/>
      <c r="OF25" s="16"/>
      <c r="OG25" s="16"/>
      <c r="OH25" s="16"/>
      <c r="OI25" s="16"/>
      <c r="OJ25" s="16"/>
      <c r="OK25" s="16"/>
      <c r="OL25" s="16"/>
      <c r="OM25" s="16"/>
      <c r="ON25" s="16"/>
      <c r="OO25" s="16"/>
      <c r="OP25" s="16"/>
      <c r="OQ25" s="16"/>
      <c r="OR25" s="16"/>
      <c r="OS25" s="16"/>
      <c r="OT25" s="16"/>
      <c r="OU25" s="16"/>
      <c r="OV25" s="16"/>
      <c r="OW25" s="16"/>
      <c r="OX25" s="16"/>
      <c r="OY25" s="16"/>
      <c r="OZ25" s="16"/>
      <c r="PA25" s="16"/>
      <c r="PB25" s="16"/>
      <c r="PC25" s="16"/>
      <c r="PD25" s="16"/>
      <c r="PE25" s="16"/>
      <c r="PF25" s="16"/>
      <c r="PG25" s="16"/>
      <c r="PH25" s="16"/>
      <c r="PI25" s="16"/>
      <c r="PJ25" s="16"/>
      <c r="PK25" s="16"/>
      <c r="PL25" s="16"/>
      <c r="PM25" s="16"/>
      <c r="PN25" s="16"/>
      <c r="PO25" s="16"/>
      <c r="PP25" s="16"/>
      <c r="PQ25" s="16"/>
      <c r="PR25" s="16"/>
      <c r="PS25" s="16"/>
      <c r="PT25" s="16"/>
      <c r="PU25" s="16"/>
      <c r="PV25" s="16"/>
      <c r="PW25" s="16"/>
      <c r="PX25" s="16"/>
      <c r="PY25" s="16"/>
      <c r="PZ25" s="16"/>
      <c r="QA25" s="16"/>
      <c r="QB25" s="16"/>
      <c r="QC25" s="16"/>
      <c r="QD25" s="16"/>
      <c r="QE25" s="16"/>
      <c r="QF25" s="16"/>
      <c r="QG25" s="16"/>
      <c r="QH25" s="16"/>
      <c r="QI25" s="16"/>
      <c r="QJ25" s="16"/>
      <c r="QK25" s="16"/>
      <c r="QL25" s="16"/>
      <c r="QM25" s="16"/>
      <c r="QN25" s="16"/>
      <c r="QO25" s="16"/>
      <c r="QP25" s="16"/>
      <c r="QQ25" s="16"/>
      <c r="QR25" s="16"/>
      <c r="QS25" s="16"/>
      <c r="QT25" s="16"/>
      <c r="QU25" s="16"/>
      <c r="QV25" s="16"/>
      <c r="QW25" s="16"/>
      <c r="QX25" s="16"/>
      <c r="QY25" s="16"/>
      <c r="QZ25" s="16"/>
      <c r="RA25" s="16"/>
      <c r="RB25" s="16"/>
      <c r="RC25" s="16"/>
      <c r="RD25" s="16"/>
      <c r="RE25" s="16"/>
      <c r="RF25" s="16"/>
      <c r="RG25" s="16"/>
      <c r="RH25" s="16"/>
      <c r="RI25" s="16"/>
      <c r="RJ25" s="16"/>
      <c r="RK25" s="16"/>
      <c r="RL25" s="16"/>
      <c r="RM25" s="16"/>
      <c r="RN25" s="16"/>
      <c r="RO25" s="16"/>
      <c r="RP25" s="16"/>
      <c r="RQ25" s="16"/>
      <c r="RR25" s="16"/>
      <c r="RS25" s="16"/>
      <c r="RT25" s="16"/>
      <c r="RU25" s="16"/>
      <c r="RV25" s="16"/>
      <c r="RW25" s="16"/>
      <c r="RX25" s="16"/>
      <c r="RY25" s="16"/>
      <c r="RZ25" s="16"/>
      <c r="SA25" s="16"/>
      <c r="SB25" s="16"/>
      <c r="SC25" s="16"/>
      <c r="SD25" s="16"/>
      <c r="SE25" s="16"/>
      <c r="SF25" s="16"/>
      <c r="SG25" s="16"/>
      <c r="SH25" s="16"/>
      <c r="SI25" s="16"/>
      <c r="SJ25" s="16"/>
      <c r="SK25" s="16"/>
      <c r="SL25" s="16"/>
      <c r="SM25" s="16"/>
      <c r="SN25" s="16"/>
      <c r="SO25" s="16"/>
      <c r="SP25" s="16"/>
      <c r="SQ25" s="16"/>
      <c r="SR25" s="16"/>
      <c r="SS25" s="16"/>
      <c r="ST25" s="16"/>
      <c r="SU25" s="16"/>
      <c r="SV25" s="16"/>
      <c r="SW25" s="16"/>
      <c r="SX25" s="16"/>
      <c r="SY25" s="16"/>
      <c r="SZ25" s="16"/>
      <c r="TA25" s="16"/>
      <c r="TB25" s="16"/>
      <c r="TC25" s="16"/>
      <c r="TD25" s="16"/>
      <c r="TE25" s="16"/>
      <c r="TF25" s="16"/>
      <c r="TG25" s="16"/>
      <c r="TH25" s="16"/>
      <c r="TI25" s="16"/>
      <c r="TJ25" s="16"/>
      <c r="TK25" s="16"/>
      <c r="TL25" s="16"/>
      <c r="TM25" s="16"/>
      <c r="TN25" s="16"/>
      <c r="TO25" s="16"/>
      <c r="TP25" s="16"/>
      <c r="TQ25" s="16"/>
      <c r="TR25" s="16"/>
      <c r="TS25" s="16"/>
      <c r="TT25" s="16"/>
      <c r="TU25" s="16"/>
      <c r="TV25" s="16"/>
      <c r="TW25" s="16"/>
      <c r="TX25" s="16"/>
      <c r="TY25" s="16"/>
      <c r="TZ25" s="16"/>
      <c r="UA25" s="16"/>
      <c r="UB25" s="16"/>
      <c r="UC25" s="16"/>
      <c r="UD25" s="16"/>
      <c r="UE25" s="16"/>
      <c r="UF25" s="16"/>
      <c r="UG25" s="16"/>
      <c r="UH25" s="16"/>
      <c r="UI25" s="16"/>
      <c r="UJ25" s="16"/>
      <c r="UK25" s="16"/>
      <c r="UL25" s="16"/>
      <c r="UM25" s="16"/>
      <c r="UN25" s="16"/>
      <c r="UO25" s="16"/>
      <c r="UP25" s="16"/>
      <c r="UQ25" s="16"/>
      <c r="UR25" s="16"/>
      <c r="US25" s="16"/>
      <c r="UT25" s="16"/>
      <c r="UU25" s="16"/>
      <c r="UV25" s="16"/>
      <c r="UW25" s="16"/>
      <c r="UX25" s="16"/>
      <c r="UY25" s="16"/>
      <c r="UZ25" s="16"/>
      <c r="VA25" s="16"/>
      <c r="VB25" s="16"/>
      <c r="VC25" s="16"/>
      <c r="VD25" s="16"/>
      <c r="VE25" s="16"/>
      <c r="VF25" s="16"/>
      <c r="VG25" s="16"/>
      <c r="VH25" s="16"/>
      <c r="VI25" s="16"/>
      <c r="VJ25" s="16"/>
      <c r="VK25" s="16"/>
      <c r="VL25" s="16"/>
      <c r="VM25" s="16"/>
      <c r="VN25" s="16"/>
      <c r="VO25" s="16"/>
      <c r="VP25" s="16"/>
      <c r="VQ25" s="16"/>
      <c r="VR25" s="16"/>
      <c r="VS25" s="16"/>
      <c r="VT25" s="16"/>
      <c r="VU25" s="16"/>
      <c r="VV25" s="16"/>
      <c r="VW25" s="16"/>
      <c r="VX25" s="16"/>
      <c r="VY25" s="16"/>
      <c r="VZ25" s="16"/>
      <c r="WA25" s="16"/>
      <c r="WB25" s="16"/>
      <c r="WC25" s="16"/>
      <c r="WD25" s="16"/>
      <c r="WE25" s="16"/>
      <c r="WF25" s="16"/>
      <c r="WG25" s="16"/>
      <c r="WH25" s="16"/>
      <c r="WI25" s="16"/>
      <c r="WJ25" s="16"/>
      <c r="WK25" s="16"/>
      <c r="WL25" s="16"/>
      <c r="WM25" s="16"/>
      <c r="WN25" s="16"/>
      <c r="WO25" s="16"/>
      <c r="WP25" s="16"/>
      <c r="WQ25" s="16"/>
      <c r="WR25" s="16"/>
      <c r="WS25" s="16"/>
      <c r="WT25" s="16"/>
      <c r="WU25" s="16"/>
      <c r="WV25" s="16"/>
      <c r="WW25" s="16"/>
      <c r="WX25" s="16"/>
      <c r="WY25" s="16"/>
      <c r="WZ25" s="16"/>
      <c r="XA25" s="16"/>
      <c r="XB25" s="16"/>
      <c r="XC25" s="16"/>
      <c r="XD25" s="16"/>
      <c r="XE25" s="16"/>
      <c r="XF25" s="16"/>
      <c r="XG25" s="16"/>
      <c r="XH25" s="16"/>
      <c r="XI25" s="16"/>
      <c r="XJ25" s="16"/>
      <c r="XK25" s="16"/>
      <c r="XL25" s="16"/>
      <c r="XM25" s="16"/>
      <c r="XN25" s="16"/>
      <c r="XO25" s="16"/>
      <c r="XP25" s="16"/>
      <c r="XQ25" s="16"/>
      <c r="XR25" s="16"/>
      <c r="XS25" s="16"/>
      <c r="XT25" s="16"/>
      <c r="XU25" s="16"/>
      <c r="XV25" s="16"/>
      <c r="XW25" s="16"/>
      <c r="XX25" s="16"/>
      <c r="XY25" s="16"/>
      <c r="XZ25" s="16"/>
      <c r="YA25" s="16"/>
      <c r="YB25" s="16"/>
      <c r="YC25" s="16"/>
      <c r="YD25" s="16"/>
      <c r="YE25" s="16"/>
      <c r="YF25" s="16"/>
      <c r="YG25" s="16"/>
      <c r="YH25" s="16"/>
      <c r="YI25" s="16"/>
      <c r="YJ25" s="16"/>
      <c r="YK25" s="16"/>
      <c r="YL25" s="16"/>
      <c r="YM25" s="16"/>
      <c r="YN25" s="16"/>
      <c r="YO25" s="16"/>
      <c r="YP25" s="16"/>
      <c r="YQ25" s="16"/>
      <c r="YR25" s="16"/>
      <c r="YS25" s="16"/>
      <c r="YT25" s="16"/>
      <c r="YU25" s="16"/>
      <c r="YV25" s="16"/>
      <c r="YW25" s="16"/>
      <c r="YX25" s="16"/>
      <c r="YY25" s="16"/>
      <c r="YZ25" s="16"/>
      <c r="ZA25" s="16"/>
      <c r="ZB25" s="16"/>
      <c r="ZC25" s="16"/>
      <c r="ZD25" s="16"/>
      <c r="ZE25" s="16"/>
      <c r="ZF25" s="16"/>
      <c r="ZG25" s="16"/>
      <c r="ZH25" s="16"/>
      <c r="ZI25" s="16"/>
      <c r="ZJ25" s="16"/>
      <c r="ZK25" s="16"/>
      <c r="ZL25" s="16"/>
      <c r="ZM25" s="16"/>
      <c r="ZN25" s="16"/>
      <c r="ZO25" s="16"/>
      <c r="ZP25" s="16"/>
      <c r="ZQ25" s="16"/>
      <c r="ZR25" s="16"/>
      <c r="ZS25" s="16"/>
      <c r="ZT25" s="16"/>
      <c r="ZU25" s="16"/>
      <c r="ZV25" s="16"/>
      <c r="ZW25" s="16"/>
      <c r="ZX25" s="16"/>
      <c r="ZY25" s="16"/>
      <c r="ZZ25" s="16"/>
      <c r="AAA25" s="16"/>
      <c r="AAB25" s="16"/>
      <c r="AAC25" s="16"/>
      <c r="AAD25" s="16"/>
      <c r="AAE25" s="16"/>
      <c r="AAF25" s="16"/>
      <c r="AAG25" s="16"/>
      <c r="AAH25" s="16"/>
      <c r="AAI25" s="16"/>
      <c r="AAJ25" s="16"/>
      <c r="AAK25" s="16"/>
      <c r="AAL25" s="16"/>
      <c r="AAM25" s="16"/>
      <c r="AAN25" s="16"/>
      <c r="AAO25" s="16"/>
      <c r="AAP25" s="16"/>
      <c r="AAQ25" s="16"/>
      <c r="AAR25" s="16"/>
      <c r="AAS25" s="16"/>
      <c r="AAT25" s="16"/>
      <c r="AAU25" s="16"/>
      <c r="AAV25" s="16"/>
      <c r="AAW25" s="16"/>
      <c r="AAX25" s="16"/>
      <c r="AAY25" s="16"/>
      <c r="AAZ25" s="16"/>
      <c r="ABA25" s="16"/>
      <c r="ABB25" s="16"/>
      <c r="ABC25" s="16"/>
      <c r="ABD25" s="16"/>
      <c r="ABE25" s="16"/>
      <c r="ABF25" s="16"/>
      <c r="ABG25" s="16"/>
      <c r="ABH25" s="16"/>
      <c r="ABI25" s="16"/>
      <c r="ABJ25" s="16"/>
      <c r="ABK25" s="16"/>
      <c r="ABL25" s="16"/>
      <c r="ABM25" s="16"/>
      <c r="ABN25" s="16"/>
      <c r="ABO25" s="16"/>
      <c r="ABP25" s="16"/>
      <c r="ABQ25" s="16"/>
      <c r="ABR25" s="16"/>
      <c r="ABS25" s="16"/>
      <c r="ABT25" s="16"/>
      <c r="ABU25" s="16"/>
      <c r="ABV25" s="16"/>
      <c r="ABW25" s="16"/>
      <c r="ABX25" s="16"/>
      <c r="ABY25" s="16"/>
      <c r="ABZ25" s="16"/>
      <c r="ACA25" s="16"/>
      <c r="ACB25" s="16"/>
      <c r="ACC25" s="16"/>
      <c r="ACD25" s="16"/>
      <c r="ACE25" s="16"/>
      <c r="ACF25" s="16"/>
      <c r="ACG25" s="16"/>
      <c r="ACH25" s="16"/>
      <c r="ACI25" s="16"/>
      <c r="ACJ25" s="16"/>
      <c r="ACK25" s="16"/>
      <c r="ACL25" s="16"/>
      <c r="ACM25" s="16"/>
      <c r="ACN25" s="16"/>
      <c r="ACO25" s="16"/>
      <c r="ACP25" s="16"/>
      <c r="ACQ25" s="16"/>
      <c r="ACR25" s="16"/>
      <c r="ACS25" s="16"/>
      <c r="ACT25" s="16"/>
      <c r="ACU25" s="16"/>
      <c r="ACV25" s="16"/>
      <c r="ACW25" s="16"/>
      <c r="ACX25" s="16"/>
      <c r="ACY25" s="16"/>
      <c r="ACZ25" s="16"/>
      <c r="ADA25" s="16"/>
      <c r="ADB25" s="16"/>
      <c r="ADC25" s="16"/>
      <c r="ADD25" s="16"/>
      <c r="ADE25" s="16"/>
      <c r="ADF25" s="16"/>
      <c r="ADG25" s="16"/>
      <c r="ADH25" s="16"/>
      <c r="ADI25" s="16"/>
      <c r="ADJ25" s="16"/>
      <c r="ADK25" s="16"/>
      <c r="ADL25" s="16"/>
      <c r="ADM25" s="16"/>
      <c r="ADN25" s="16"/>
      <c r="ADO25" s="16"/>
      <c r="ADP25" s="16"/>
      <c r="ADQ25" s="16"/>
      <c r="ADR25" s="16"/>
      <c r="ADS25" s="16"/>
      <c r="ADT25" s="16"/>
      <c r="ADU25" s="16"/>
      <c r="ADV25" s="16"/>
      <c r="ADW25" s="16"/>
      <c r="ADX25" s="16"/>
      <c r="ADY25" s="16"/>
      <c r="ADZ25" s="16"/>
      <c r="AEA25" s="16"/>
      <c r="AEB25" s="16"/>
      <c r="AEC25" s="16"/>
      <c r="AED25" s="16"/>
      <c r="AEE25" s="16"/>
      <c r="AEF25" s="16"/>
      <c r="AEG25" s="16"/>
      <c r="AEH25" s="16"/>
      <c r="AEI25" s="16"/>
      <c r="AEJ25" s="16"/>
      <c r="AEK25" s="16"/>
      <c r="AEL25" s="16"/>
      <c r="AEM25" s="16"/>
      <c r="AEN25" s="16"/>
      <c r="AEO25" s="16"/>
      <c r="AEP25" s="16"/>
      <c r="AEQ25" s="16"/>
      <c r="AER25" s="16"/>
      <c r="AES25" s="16"/>
      <c r="AET25" s="16"/>
      <c r="AEU25" s="16"/>
      <c r="AEV25" s="16"/>
      <c r="AEW25" s="16"/>
      <c r="AEX25" s="16"/>
      <c r="AEY25" s="16"/>
      <c r="AEZ25" s="16"/>
      <c r="AFA25" s="16"/>
      <c r="AFB25" s="16"/>
      <c r="AFC25" s="16"/>
      <c r="AFD25" s="16"/>
      <c r="AFE25" s="16"/>
      <c r="AFF25" s="16"/>
      <c r="AFG25" s="16"/>
      <c r="AFH25" s="16"/>
      <c r="AFI25" s="16"/>
      <c r="AFJ25" s="16"/>
      <c r="AFK25" s="16"/>
      <c r="AFL25" s="16"/>
      <c r="AFM25" s="16"/>
      <c r="AFN25" s="16"/>
      <c r="AFO25" s="16"/>
      <c r="AFP25" s="16"/>
      <c r="AFQ25" s="16"/>
      <c r="AFR25" s="16"/>
      <c r="AFS25" s="16"/>
      <c r="AFT25" s="16"/>
      <c r="AFU25" s="16"/>
      <c r="AFV25" s="16"/>
      <c r="AFW25" s="16"/>
      <c r="AFX25" s="16"/>
      <c r="AFY25" s="16"/>
      <c r="AFZ25" s="16"/>
      <c r="AGA25" s="16"/>
      <c r="AGB25" s="16"/>
      <c r="AGC25" s="16"/>
      <c r="AGD25" s="16"/>
      <c r="AGE25" s="16"/>
      <c r="AGF25" s="16"/>
      <c r="AGG25" s="16"/>
      <c r="AGH25" s="16"/>
      <c r="AGI25" s="16"/>
      <c r="AGJ25" s="16"/>
      <c r="AGK25" s="16"/>
      <c r="AGL25" s="16"/>
      <c r="AGM25" s="16"/>
      <c r="AGN25" s="16"/>
      <c r="AGO25" s="16"/>
      <c r="AGP25" s="16"/>
      <c r="AGQ25" s="16"/>
      <c r="AGR25" s="16"/>
      <c r="AGS25" s="16"/>
      <c r="AGT25" s="16"/>
      <c r="AGU25" s="16"/>
      <c r="AGV25" s="16"/>
      <c r="AGW25" s="16"/>
      <c r="AGX25" s="16"/>
      <c r="AGY25" s="16"/>
      <c r="AGZ25" s="16"/>
      <c r="AHA25" s="16"/>
      <c r="AHB25" s="16"/>
      <c r="AHC25" s="16"/>
      <c r="AHD25" s="16"/>
      <c r="AHE25" s="16"/>
      <c r="AHF25" s="16"/>
      <c r="AHG25" s="16"/>
      <c r="AHH25" s="16"/>
      <c r="AHI25" s="16"/>
      <c r="AHJ25" s="16"/>
      <c r="AHK25" s="16"/>
      <c r="AHL25" s="16"/>
      <c r="AHM25" s="16"/>
      <c r="AHN25" s="16"/>
      <c r="AHO25" s="16"/>
      <c r="AHP25" s="16"/>
      <c r="AHQ25" s="16"/>
      <c r="AHR25" s="16"/>
      <c r="AHS25" s="16"/>
      <c r="AHT25" s="16"/>
      <c r="AHU25" s="16"/>
      <c r="AHV25" s="16"/>
      <c r="AHW25" s="16"/>
      <c r="AHX25" s="16"/>
      <c r="AHY25" s="16"/>
      <c r="AHZ25" s="16"/>
      <c r="AIA25" s="16"/>
      <c r="AIB25" s="16"/>
      <c r="AIC25" s="16"/>
      <c r="AID25" s="16"/>
      <c r="AIE25" s="16"/>
      <c r="AIF25" s="16"/>
      <c r="AIG25" s="16"/>
      <c r="AIH25" s="16"/>
      <c r="AII25" s="16"/>
      <c r="AIJ25" s="16"/>
      <c r="AIK25" s="16"/>
      <c r="AIL25" s="16"/>
      <c r="AIM25" s="16"/>
      <c r="AIN25" s="16"/>
      <c r="AIO25" s="16"/>
      <c r="AIP25" s="16"/>
      <c r="AIQ25" s="16"/>
      <c r="AIR25" s="16"/>
      <c r="AIS25" s="16"/>
      <c r="AIT25" s="16"/>
      <c r="AIU25" s="16"/>
      <c r="AIV25" s="16"/>
      <c r="AIW25" s="16"/>
      <c r="AIX25" s="16"/>
      <c r="AIY25" s="16"/>
      <c r="AIZ25" s="16"/>
      <c r="AJA25" s="16"/>
      <c r="AJB25" s="16"/>
      <c r="AJC25" s="16"/>
      <c r="AJD25" s="16"/>
      <c r="AJE25" s="16"/>
      <c r="AJF25" s="16"/>
      <c r="AJG25" s="16"/>
      <c r="AJH25" s="16"/>
      <c r="AJI25" s="16"/>
      <c r="AJJ25" s="16"/>
      <c r="AJK25" s="16"/>
      <c r="AJL25" s="16"/>
      <c r="AJM25" s="16"/>
      <c r="AJN25" s="16"/>
      <c r="AJO25" s="16"/>
      <c r="AJP25" s="16"/>
      <c r="AJQ25" s="16"/>
      <c r="AJR25" s="16"/>
      <c r="AJS25" s="16"/>
      <c r="AJT25" s="16"/>
      <c r="AJU25" s="16"/>
      <c r="AJV25" s="16"/>
      <c r="AJW25" s="16"/>
      <c r="AJX25" s="16"/>
      <c r="AJY25" s="16"/>
      <c r="AJZ25" s="16"/>
      <c r="AKA25" s="16"/>
      <c r="AKB25" s="16"/>
      <c r="AKC25" s="16"/>
      <c r="AKD25" s="16"/>
      <c r="AKE25" s="16"/>
      <c r="AKF25" s="16"/>
      <c r="AKG25" s="16"/>
      <c r="AKH25" s="16"/>
      <c r="AKI25" s="16"/>
      <c r="AKJ25" s="16"/>
      <c r="AKK25" s="16"/>
      <c r="AKL25" s="16"/>
      <c r="AKM25" s="16"/>
      <c r="AKN25" s="16"/>
      <c r="AKO25" s="16"/>
      <c r="AKP25" s="16"/>
      <c r="AKQ25" s="16"/>
      <c r="AKR25" s="16"/>
      <c r="AKS25" s="16"/>
      <c r="AKT25" s="16"/>
      <c r="AKU25" s="16"/>
      <c r="AKV25" s="16"/>
      <c r="AKW25" s="16"/>
      <c r="AKX25" s="16"/>
      <c r="AKY25" s="16"/>
      <c r="AKZ25" s="16"/>
      <c r="ALA25" s="16"/>
      <c r="ALB25" s="16"/>
      <c r="ALC25" s="16"/>
      <c r="ALD25" s="16"/>
      <c r="ALE25" s="16"/>
      <c r="ALF25" s="16"/>
      <c r="ALG25" s="16"/>
      <c r="ALH25" s="16"/>
      <c r="ALI25" s="16"/>
      <c r="ALJ25" s="16"/>
      <c r="ALK25" s="16"/>
      <c r="ALL25" s="16"/>
      <c r="ALM25" s="16"/>
      <c r="ALN25" s="16"/>
      <c r="ALO25" s="16"/>
      <c r="ALP25" s="16"/>
      <c r="ALQ25" s="16"/>
      <c r="ALR25" s="16"/>
      <c r="ALS25" s="16"/>
      <c r="ALT25" s="16"/>
    </row>
    <row r="26" spans="1:1008" s="15" customFormat="1" ht="12.75" x14ac:dyDescent="0.2">
      <c r="A26" s="16" t="s">
        <v>22</v>
      </c>
      <c r="B26" s="16"/>
      <c r="C26" s="16"/>
      <c r="D26" s="16"/>
      <c r="E26" s="16"/>
      <c r="F26" s="16"/>
      <c r="G26" s="16"/>
      <c r="H26" s="107"/>
      <c r="I26" s="107"/>
      <c r="J26" s="107"/>
      <c r="K26" s="107"/>
      <c r="L26" s="107"/>
      <c r="M26" s="107"/>
      <c r="N26" s="107"/>
      <c r="O26" s="107"/>
      <c r="P26" s="107"/>
      <c r="Q26" s="107"/>
      <c r="R26" s="107"/>
      <c r="S26" s="107"/>
      <c r="T26" s="107"/>
      <c r="U26" s="107"/>
      <c r="V26" s="107"/>
      <c r="W26" s="107"/>
      <c r="X26" s="107"/>
      <c r="Y26" s="107"/>
      <c r="Z26" s="107"/>
      <c r="AA26" s="107"/>
      <c r="AB26" s="107"/>
      <c r="AC26" s="107"/>
      <c r="AD26" s="107"/>
      <c r="AE26" s="107"/>
      <c r="AF26" s="107"/>
      <c r="AG26" s="107"/>
      <c r="AH26" s="107"/>
      <c r="AI26" s="107"/>
      <c r="AJ26" s="107"/>
      <c r="AK26" s="107"/>
      <c r="AL26" s="107"/>
      <c r="AM26" s="107"/>
      <c r="AN26" s="107"/>
      <c r="AO26" s="107"/>
      <c r="AP26" s="107"/>
      <c r="AQ26" s="107"/>
      <c r="AR26" s="107"/>
      <c r="AS26" s="107"/>
      <c r="AT26" s="107"/>
      <c r="AU26" s="107"/>
      <c r="AV26" s="107"/>
      <c r="AW26" s="107"/>
      <c r="AX26" s="107"/>
      <c r="AY26" s="107"/>
      <c r="AZ26" s="107"/>
      <c r="BA26" s="107"/>
      <c r="BB26" s="107"/>
      <c r="BC26" s="107"/>
      <c r="BD26" s="107"/>
      <c r="BE26" s="107"/>
      <c r="BF26" s="107"/>
      <c r="BG26" s="107"/>
      <c r="BH26" s="107"/>
      <c r="BI26" s="107"/>
      <c r="BJ26" s="107"/>
      <c r="BK26" s="107"/>
      <c r="BL26" s="107"/>
      <c r="BM26" s="107"/>
      <c r="BN26" s="107"/>
      <c r="BO26" s="107"/>
      <c r="BP26" s="107"/>
      <c r="BQ26" s="107"/>
      <c r="BR26" s="107"/>
      <c r="BS26" s="107"/>
      <c r="BT26" s="107"/>
      <c r="BU26" s="107"/>
      <c r="BV26" s="107"/>
      <c r="BW26" s="107"/>
      <c r="BX26" s="107"/>
      <c r="BY26" s="107"/>
      <c r="BZ26" s="107"/>
      <c r="CA26" s="107"/>
      <c r="CB26" s="107"/>
      <c r="CC26" s="107"/>
      <c r="CD26" s="107"/>
      <c r="CE26" s="107"/>
      <c r="CF26" s="107"/>
      <c r="CG26" s="107"/>
      <c r="CH26" s="107"/>
      <c r="CI26" s="107"/>
      <c r="CJ26" s="107"/>
      <c r="CK26" s="107"/>
      <c r="CL26" s="107"/>
      <c r="CM26" s="107"/>
      <c r="CN26" s="107"/>
      <c r="CO26" s="107"/>
      <c r="CP26" s="107"/>
      <c r="CQ26" s="107"/>
      <c r="CR26" s="107"/>
      <c r="CS26" s="107"/>
      <c r="CT26" s="107"/>
      <c r="CU26" s="107"/>
      <c r="CV26" s="107"/>
      <c r="CW26" s="107"/>
      <c r="CX26" s="107"/>
      <c r="CY26" s="107"/>
      <c r="CZ26" s="107"/>
      <c r="DA26" s="107"/>
      <c r="DB26" s="107"/>
      <c r="DC26" s="107"/>
      <c r="DD26" s="107"/>
      <c r="DE26" s="107"/>
      <c r="DF26" s="107"/>
      <c r="DG26" s="107"/>
      <c r="DH26" s="107"/>
      <c r="DI26" s="107"/>
      <c r="DJ26" s="107"/>
      <c r="DK26" s="107"/>
      <c r="DL26" s="107"/>
      <c r="DM26" s="107"/>
      <c r="DN26" s="107"/>
      <c r="DO26" s="107"/>
      <c r="DP26" s="107"/>
      <c r="DQ26" s="107"/>
      <c r="DR26" s="107"/>
      <c r="DS26" s="107"/>
      <c r="DT26" s="107"/>
      <c r="DU26" s="107"/>
      <c r="DV26" s="107"/>
      <c r="DW26" s="107"/>
      <c r="DX26" s="107"/>
      <c r="DY26" s="107"/>
      <c r="DZ26" s="107"/>
      <c r="EA26" s="107"/>
      <c r="EB26" s="107"/>
      <c r="EC26" s="107"/>
      <c r="ED26" s="107"/>
      <c r="EE26" s="107"/>
      <c r="EF26" s="107"/>
      <c r="EG26" s="107"/>
      <c r="EH26" s="107"/>
      <c r="EI26" s="107"/>
      <c r="EJ26" s="107"/>
      <c r="EK26" s="16"/>
      <c r="EL26" s="16"/>
      <c r="EM26" s="16"/>
      <c r="EN26" s="16"/>
      <c r="EO26" s="16"/>
      <c r="EP26" s="16"/>
      <c r="EQ26" s="16"/>
      <c r="ER26" s="16"/>
      <c r="ES26" s="16"/>
      <c r="ET26" s="16"/>
      <c r="EU26" s="16"/>
      <c r="EV26" s="16"/>
      <c r="EW26" s="16"/>
      <c r="EX26" s="16"/>
      <c r="EY26" s="16"/>
      <c r="EZ26" s="16"/>
      <c r="FA26" s="16"/>
      <c r="FB26" s="16"/>
      <c r="FC26" s="16"/>
      <c r="FD26" s="16"/>
      <c r="FE26" s="16"/>
      <c r="FF26" s="16"/>
      <c r="FG26" s="16"/>
      <c r="FH26" s="16"/>
      <c r="FI26" s="16"/>
      <c r="FJ26" s="16"/>
      <c r="FK26" s="16"/>
      <c r="FL26" s="16"/>
      <c r="FM26" s="16"/>
      <c r="FN26" s="16"/>
      <c r="FO26" s="16"/>
      <c r="FP26" s="16"/>
      <c r="FQ26" s="16"/>
      <c r="FR26" s="16"/>
      <c r="FS26" s="16"/>
      <c r="FT26" s="16"/>
      <c r="FU26" s="16"/>
      <c r="FV26" s="16"/>
      <c r="FW26" s="16"/>
      <c r="FX26" s="16"/>
      <c r="FY26" s="16"/>
      <c r="FZ26" s="16"/>
      <c r="GA26" s="16"/>
      <c r="GB26" s="16"/>
      <c r="GC26" s="16"/>
      <c r="GD26" s="16"/>
      <c r="GE26" s="16"/>
      <c r="GF26" s="16"/>
      <c r="GG26" s="16"/>
      <c r="GH26" s="16"/>
      <c r="GI26" s="16"/>
      <c r="GJ26" s="16"/>
      <c r="GK26" s="16"/>
      <c r="GL26" s="16"/>
      <c r="GM26" s="16"/>
      <c r="GN26" s="16"/>
      <c r="GO26" s="16"/>
      <c r="GP26" s="16"/>
      <c r="GQ26" s="16"/>
      <c r="GR26" s="16"/>
      <c r="GS26" s="16"/>
      <c r="GT26" s="16"/>
      <c r="GU26" s="16"/>
      <c r="GV26" s="16"/>
      <c r="GW26" s="16"/>
      <c r="GX26" s="16"/>
      <c r="GY26" s="16"/>
      <c r="GZ26" s="16"/>
      <c r="HA26" s="16"/>
      <c r="HB26" s="16"/>
      <c r="HC26" s="16"/>
      <c r="HD26" s="16"/>
      <c r="HE26" s="16"/>
      <c r="HF26" s="16"/>
      <c r="HG26" s="16"/>
      <c r="HH26" s="16"/>
      <c r="HI26" s="16"/>
      <c r="HJ26" s="16"/>
      <c r="HK26" s="16"/>
      <c r="HL26" s="16"/>
      <c r="HM26" s="16"/>
      <c r="HN26" s="16"/>
      <c r="HO26" s="16"/>
      <c r="HP26" s="16"/>
      <c r="HQ26" s="16"/>
      <c r="HR26" s="16"/>
      <c r="HS26" s="16"/>
      <c r="HT26" s="16"/>
      <c r="HU26" s="16"/>
      <c r="HV26" s="16"/>
      <c r="HW26" s="16"/>
      <c r="HX26" s="16"/>
      <c r="HY26" s="16"/>
      <c r="HZ26" s="16"/>
      <c r="IA26" s="16"/>
      <c r="IB26" s="16"/>
      <c r="IC26" s="16"/>
      <c r="ID26" s="16"/>
      <c r="IE26" s="16"/>
      <c r="IF26" s="16"/>
      <c r="IG26" s="16"/>
      <c r="IH26" s="16"/>
      <c r="II26" s="16"/>
      <c r="IJ26" s="16"/>
      <c r="IK26" s="16"/>
      <c r="IL26" s="16"/>
      <c r="IM26" s="16"/>
      <c r="IN26" s="16"/>
      <c r="IO26" s="16"/>
      <c r="IP26" s="16"/>
      <c r="IQ26" s="16"/>
      <c r="IR26" s="16"/>
      <c r="IS26" s="16"/>
      <c r="IT26" s="16"/>
      <c r="IU26" s="16"/>
      <c r="IV26" s="16"/>
      <c r="IW26" s="16"/>
      <c r="IX26" s="16"/>
      <c r="IY26" s="16"/>
      <c r="IZ26" s="16"/>
      <c r="JA26" s="16"/>
      <c r="JB26" s="16"/>
      <c r="JC26" s="16"/>
      <c r="JD26" s="16"/>
      <c r="JE26" s="16"/>
      <c r="JF26" s="16"/>
      <c r="JG26" s="16"/>
      <c r="JH26" s="16"/>
      <c r="JI26" s="16"/>
      <c r="JJ26" s="16"/>
      <c r="JK26" s="16"/>
      <c r="JL26" s="16"/>
      <c r="JM26" s="16"/>
      <c r="JN26" s="16"/>
      <c r="JO26" s="16"/>
      <c r="JP26" s="16"/>
      <c r="JQ26" s="16"/>
      <c r="JR26" s="16"/>
      <c r="JS26" s="16"/>
      <c r="JT26" s="16"/>
      <c r="JU26" s="16"/>
      <c r="JV26" s="16"/>
      <c r="JW26" s="16"/>
      <c r="JX26" s="16"/>
      <c r="JY26" s="16"/>
      <c r="JZ26" s="16"/>
      <c r="KA26" s="16"/>
      <c r="KB26" s="16"/>
      <c r="KC26" s="16"/>
      <c r="KD26" s="16"/>
      <c r="KE26" s="16"/>
      <c r="KF26" s="16"/>
      <c r="KG26" s="16"/>
      <c r="KH26" s="16"/>
      <c r="KI26" s="16"/>
      <c r="KJ26" s="16"/>
      <c r="KK26" s="16"/>
      <c r="KL26" s="16"/>
      <c r="KM26" s="16"/>
      <c r="KN26" s="16"/>
      <c r="KO26" s="16"/>
      <c r="KP26" s="16"/>
      <c r="KQ26" s="16"/>
      <c r="KR26" s="16"/>
      <c r="KS26" s="16"/>
      <c r="KT26" s="16"/>
      <c r="KU26" s="16"/>
      <c r="KV26" s="16"/>
      <c r="KW26" s="16"/>
      <c r="KX26" s="16"/>
      <c r="KY26" s="16"/>
      <c r="KZ26" s="16"/>
      <c r="LA26" s="16"/>
      <c r="LB26" s="16"/>
      <c r="LC26" s="16"/>
      <c r="LD26" s="16"/>
      <c r="LE26" s="16"/>
      <c r="LF26" s="16"/>
      <c r="LG26" s="16"/>
      <c r="LH26" s="16"/>
      <c r="LI26" s="16"/>
      <c r="LJ26" s="16"/>
      <c r="LK26" s="16"/>
      <c r="LL26" s="16"/>
      <c r="LM26" s="16"/>
      <c r="LN26" s="16"/>
      <c r="LO26" s="16"/>
      <c r="LP26" s="16"/>
      <c r="LQ26" s="16"/>
      <c r="LR26" s="16"/>
      <c r="LS26" s="16"/>
      <c r="LT26" s="16"/>
      <c r="LU26" s="16"/>
      <c r="LV26" s="16"/>
      <c r="LW26" s="16"/>
      <c r="LX26" s="16"/>
      <c r="LY26" s="16"/>
      <c r="LZ26" s="16"/>
      <c r="MA26" s="16"/>
      <c r="MB26" s="16"/>
      <c r="MC26" s="16"/>
      <c r="MD26" s="16"/>
      <c r="ME26" s="16"/>
      <c r="MF26" s="16"/>
      <c r="MG26" s="16"/>
      <c r="MH26" s="16"/>
      <c r="MI26" s="16"/>
      <c r="MJ26" s="16"/>
      <c r="MK26" s="16"/>
      <c r="ML26" s="16"/>
      <c r="MM26" s="16"/>
      <c r="MN26" s="16"/>
      <c r="MO26" s="16"/>
      <c r="MP26" s="16"/>
      <c r="MQ26" s="16"/>
      <c r="MR26" s="16"/>
      <c r="MS26" s="16"/>
      <c r="MT26" s="16"/>
      <c r="MU26" s="16"/>
      <c r="MV26" s="16"/>
      <c r="MW26" s="16"/>
      <c r="MX26" s="16"/>
      <c r="MY26" s="16"/>
      <c r="MZ26" s="16"/>
      <c r="NA26" s="16"/>
      <c r="NB26" s="16"/>
      <c r="NC26" s="16"/>
      <c r="ND26" s="16"/>
      <c r="NE26" s="16"/>
      <c r="NF26" s="16"/>
      <c r="NG26" s="16"/>
      <c r="NH26" s="16"/>
      <c r="NI26" s="16"/>
      <c r="NJ26" s="16"/>
      <c r="NK26" s="16"/>
      <c r="NL26" s="16"/>
      <c r="NM26" s="16"/>
      <c r="NN26" s="16"/>
      <c r="NO26" s="16"/>
      <c r="NP26" s="16"/>
      <c r="NQ26" s="16"/>
      <c r="NR26" s="16"/>
      <c r="NS26" s="16"/>
      <c r="NT26" s="16"/>
      <c r="NU26" s="16"/>
      <c r="NV26" s="16"/>
      <c r="NW26" s="16"/>
      <c r="NX26" s="16"/>
      <c r="NY26" s="16"/>
      <c r="NZ26" s="16"/>
      <c r="OA26" s="16"/>
      <c r="OB26" s="16"/>
      <c r="OC26" s="16"/>
      <c r="OD26" s="16"/>
      <c r="OE26" s="16"/>
      <c r="OF26" s="16"/>
      <c r="OG26" s="16"/>
      <c r="OH26" s="16"/>
      <c r="OI26" s="16"/>
      <c r="OJ26" s="16"/>
      <c r="OK26" s="16"/>
      <c r="OL26" s="16"/>
      <c r="OM26" s="16"/>
      <c r="ON26" s="16"/>
      <c r="OO26" s="16"/>
      <c r="OP26" s="16"/>
      <c r="OQ26" s="16"/>
      <c r="OR26" s="16"/>
      <c r="OS26" s="16"/>
      <c r="OT26" s="16"/>
      <c r="OU26" s="16"/>
      <c r="OV26" s="16"/>
      <c r="OW26" s="16"/>
      <c r="OX26" s="16"/>
      <c r="OY26" s="16"/>
      <c r="OZ26" s="16"/>
      <c r="PA26" s="16"/>
      <c r="PB26" s="16"/>
      <c r="PC26" s="16"/>
      <c r="PD26" s="16"/>
      <c r="PE26" s="16"/>
      <c r="PF26" s="16"/>
      <c r="PG26" s="16"/>
      <c r="PH26" s="16"/>
      <c r="PI26" s="16"/>
      <c r="PJ26" s="16"/>
      <c r="PK26" s="16"/>
      <c r="PL26" s="16"/>
      <c r="PM26" s="16"/>
      <c r="PN26" s="16"/>
      <c r="PO26" s="16"/>
      <c r="PP26" s="16"/>
      <c r="PQ26" s="16"/>
      <c r="PR26" s="16"/>
      <c r="PS26" s="16"/>
      <c r="PT26" s="16"/>
      <c r="PU26" s="16"/>
      <c r="PV26" s="16"/>
      <c r="PW26" s="16"/>
      <c r="PX26" s="16"/>
      <c r="PY26" s="16"/>
      <c r="PZ26" s="16"/>
      <c r="QA26" s="16"/>
      <c r="QB26" s="16"/>
      <c r="QC26" s="16"/>
      <c r="QD26" s="16"/>
      <c r="QE26" s="16"/>
      <c r="QF26" s="16"/>
      <c r="QG26" s="16"/>
      <c r="QH26" s="16"/>
      <c r="QI26" s="16"/>
      <c r="QJ26" s="16"/>
      <c r="QK26" s="16"/>
      <c r="QL26" s="16"/>
      <c r="QM26" s="16"/>
      <c r="QN26" s="16"/>
      <c r="QO26" s="16"/>
      <c r="QP26" s="16"/>
      <c r="QQ26" s="16"/>
      <c r="QR26" s="16"/>
      <c r="QS26" s="16"/>
      <c r="QT26" s="16"/>
      <c r="QU26" s="16"/>
      <c r="QV26" s="16"/>
      <c r="QW26" s="16"/>
      <c r="QX26" s="16"/>
      <c r="QY26" s="16"/>
      <c r="QZ26" s="16"/>
      <c r="RA26" s="16"/>
      <c r="RB26" s="16"/>
      <c r="RC26" s="16"/>
      <c r="RD26" s="16"/>
      <c r="RE26" s="16"/>
      <c r="RF26" s="16"/>
      <c r="RG26" s="16"/>
      <c r="RH26" s="16"/>
      <c r="RI26" s="16"/>
      <c r="RJ26" s="16"/>
      <c r="RK26" s="16"/>
      <c r="RL26" s="16"/>
      <c r="RM26" s="16"/>
      <c r="RN26" s="16"/>
      <c r="RO26" s="16"/>
      <c r="RP26" s="16"/>
      <c r="RQ26" s="16"/>
      <c r="RR26" s="16"/>
      <c r="RS26" s="16"/>
      <c r="RT26" s="16"/>
      <c r="RU26" s="16"/>
      <c r="RV26" s="16"/>
      <c r="RW26" s="16"/>
      <c r="RX26" s="16"/>
      <c r="RY26" s="16"/>
      <c r="RZ26" s="16"/>
      <c r="SA26" s="16"/>
      <c r="SB26" s="16"/>
      <c r="SC26" s="16"/>
      <c r="SD26" s="16"/>
      <c r="SE26" s="16"/>
      <c r="SF26" s="16"/>
      <c r="SG26" s="16"/>
      <c r="SH26" s="16"/>
      <c r="SI26" s="16"/>
      <c r="SJ26" s="16"/>
      <c r="SK26" s="16"/>
      <c r="SL26" s="16"/>
      <c r="SM26" s="16"/>
      <c r="SN26" s="16"/>
      <c r="SO26" s="16"/>
      <c r="SP26" s="16"/>
      <c r="SQ26" s="16"/>
      <c r="SR26" s="16"/>
      <c r="SS26" s="16"/>
      <c r="ST26" s="16"/>
      <c r="SU26" s="16"/>
      <c r="SV26" s="16"/>
      <c r="SW26" s="16"/>
      <c r="SX26" s="16"/>
      <c r="SY26" s="16"/>
      <c r="SZ26" s="16"/>
      <c r="TA26" s="16"/>
      <c r="TB26" s="16"/>
      <c r="TC26" s="16"/>
      <c r="TD26" s="16"/>
      <c r="TE26" s="16"/>
      <c r="TF26" s="16"/>
      <c r="TG26" s="16"/>
      <c r="TH26" s="16"/>
      <c r="TI26" s="16"/>
      <c r="TJ26" s="16"/>
      <c r="TK26" s="16"/>
      <c r="TL26" s="16"/>
      <c r="TM26" s="16"/>
      <c r="TN26" s="16"/>
      <c r="TO26" s="16"/>
      <c r="TP26" s="16"/>
      <c r="TQ26" s="16"/>
      <c r="TR26" s="16"/>
      <c r="TS26" s="16"/>
      <c r="TT26" s="16"/>
      <c r="TU26" s="16"/>
      <c r="TV26" s="16"/>
      <c r="TW26" s="16"/>
      <c r="TX26" s="16"/>
      <c r="TY26" s="16"/>
      <c r="TZ26" s="16"/>
      <c r="UA26" s="16"/>
      <c r="UB26" s="16"/>
      <c r="UC26" s="16"/>
      <c r="UD26" s="16"/>
      <c r="UE26" s="16"/>
      <c r="UF26" s="16"/>
      <c r="UG26" s="16"/>
      <c r="UH26" s="16"/>
      <c r="UI26" s="16"/>
      <c r="UJ26" s="16"/>
      <c r="UK26" s="16"/>
      <c r="UL26" s="16"/>
      <c r="UM26" s="16"/>
      <c r="UN26" s="16"/>
      <c r="UO26" s="16"/>
      <c r="UP26" s="16"/>
      <c r="UQ26" s="16"/>
      <c r="UR26" s="16"/>
      <c r="US26" s="16"/>
      <c r="UT26" s="16"/>
      <c r="UU26" s="16"/>
      <c r="UV26" s="16"/>
      <c r="UW26" s="16"/>
      <c r="UX26" s="16"/>
      <c r="UY26" s="16"/>
      <c r="UZ26" s="16"/>
      <c r="VA26" s="16"/>
      <c r="VB26" s="16"/>
      <c r="VC26" s="16"/>
      <c r="VD26" s="16"/>
      <c r="VE26" s="16"/>
      <c r="VF26" s="16"/>
      <c r="VG26" s="16"/>
      <c r="VH26" s="16"/>
      <c r="VI26" s="16"/>
      <c r="VJ26" s="16"/>
      <c r="VK26" s="16"/>
      <c r="VL26" s="16"/>
      <c r="VM26" s="16"/>
      <c r="VN26" s="16"/>
      <c r="VO26" s="16"/>
      <c r="VP26" s="16"/>
      <c r="VQ26" s="16"/>
      <c r="VR26" s="16"/>
      <c r="VS26" s="16"/>
      <c r="VT26" s="16"/>
      <c r="VU26" s="16"/>
      <c r="VV26" s="16"/>
      <c r="VW26" s="16"/>
      <c r="VX26" s="16"/>
      <c r="VY26" s="16"/>
      <c r="VZ26" s="16"/>
      <c r="WA26" s="16"/>
      <c r="WB26" s="16"/>
      <c r="WC26" s="16"/>
      <c r="WD26" s="16"/>
      <c r="WE26" s="16"/>
      <c r="WF26" s="16"/>
      <c r="WG26" s="16"/>
      <c r="WH26" s="16"/>
      <c r="WI26" s="16"/>
      <c r="WJ26" s="16"/>
      <c r="WK26" s="16"/>
      <c r="WL26" s="16"/>
      <c r="WM26" s="16"/>
      <c r="WN26" s="16"/>
      <c r="WO26" s="16"/>
      <c r="WP26" s="16"/>
      <c r="WQ26" s="16"/>
      <c r="WR26" s="16"/>
      <c r="WS26" s="16"/>
      <c r="WT26" s="16"/>
      <c r="WU26" s="16"/>
      <c r="WV26" s="16"/>
      <c r="WW26" s="16"/>
      <c r="WX26" s="16"/>
      <c r="WY26" s="16"/>
      <c r="WZ26" s="16"/>
      <c r="XA26" s="16"/>
      <c r="XB26" s="16"/>
      <c r="XC26" s="16"/>
      <c r="XD26" s="16"/>
      <c r="XE26" s="16"/>
      <c r="XF26" s="16"/>
      <c r="XG26" s="16"/>
      <c r="XH26" s="16"/>
      <c r="XI26" s="16"/>
      <c r="XJ26" s="16"/>
      <c r="XK26" s="16"/>
      <c r="XL26" s="16"/>
      <c r="XM26" s="16"/>
      <c r="XN26" s="16"/>
      <c r="XO26" s="16"/>
      <c r="XP26" s="16"/>
      <c r="XQ26" s="16"/>
      <c r="XR26" s="16"/>
      <c r="XS26" s="16"/>
      <c r="XT26" s="16"/>
      <c r="XU26" s="16"/>
      <c r="XV26" s="16"/>
      <c r="XW26" s="16"/>
      <c r="XX26" s="16"/>
      <c r="XY26" s="16"/>
      <c r="XZ26" s="16"/>
      <c r="YA26" s="16"/>
      <c r="YB26" s="16"/>
      <c r="YC26" s="16"/>
      <c r="YD26" s="16"/>
      <c r="YE26" s="16"/>
      <c r="YF26" s="16"/>
      <c r="YG26" s="16"/>
      <c r="YH26" s="16"/>
      <c r="YI26" s="16"/>
      <c r="YJ26" s="16"/>
      <c r="YK26" s="16"/>
      <c r="YL26" s="16"/>
      <c r="YM26" s="16"/>
      <c r="YN26" s="16"/>
      <c r="YO26" s="16"/>
      <c r="YP26" s="16"/>
      <c r="YQ26" s="16"/>
      <c r="YR26" s="16"/>
      <c r="YS26" s="16"/>
      <c r="YT26" s="16"/>
      <c r="YU26" s="16"/>
      <c r="YV26" s="16"/>
      <c r="YW26" s="16"/>
      <c r="YX26" s="16"/>
      <c r="YY26" s="16"/>
      <c r="YZ26" s="16"/>
      <c r="ZA26" s="16"/>
      <c r="ZB26" s="16"/>
      <c r="ZC26" s="16"/>
      <c r="ZD26" s="16"/>
      <c r="ZE26" s="16"/>
      <c r="ZF26" s="16"/>
      <c r="ZG26" s="16"/>
      <c r="ZH26" s="16"/>
      <c r="ZI26" s="16"/>
      <c r="ZJ26" s="16"/>
      <c r="ZK26" s="16"/>
      <c r="ZL26" s="16"/>
      <c r="ZM26" s="16"/>
      <c r="ZN26" s="16"/>
      <c r="ZO26" s="16"/>
      <c r="ZP26" s="16"/>
      <c r="ZQ26" s="16"/>
      <c r="ZR26" s="16"/>
      <c r="ZS26" s="16"/>
      <c r="ZT26" s="16"/>
      <c r="ZU26" s="16"/>
      <c r="ZV26" s="16"/>
      <c r="ZW26" s="16"/>
      <c r="ZX26" s="16"/>
      <c r="ZY26" s="16"/>
      <c r="ZZ26" s="16"/>
      <c r="AAA26" s="16"/>
      <c r="AAB26" s="16"/>
      <c r="AAC26" s="16"/>
      <c r="AAD26" s="16"/>
      <c r="AAE26" s="16"/>
      <c r="AAF26" s="16"/>
      <c r="AAG26" s="16"/>
      <c r="AAH26" s="16"/>
      <c r="AAI26" s="16"/>
      <c r="AAJ26" s="16"/>
      <c r="AAK26" s="16"/>
      <c r="AAL26" s="16"/>
      <c r="AAM26" s="16"/>
      <c r="AAN26" s="16"/>
      <c r="AAO26" s="16"/>
      <c r="AAP26" s="16"/>
      <c r="AAQ26" s="16"/>
      <c r="AAR26" s="16"/>
      <c r="AAS26" s="16"/>
      <c r="AAT26" s="16"/>
      <c r="AAU26" s="16"/>
      <c r="AAV26" s="16"/>
      <c r="AAW26" s="16"/>
      <c r="AAX26" s="16"/>
      <c r="AAY26" s="16"/>
      <c r="AAZ26" s="16"/>
      <c r="ABA26" s="16"/>
      <c r="ABB26" s="16"/>
      <c r="ABC26" s="16"/>
      <c r="ABD26" s="16"/>
      <c r="ABE26" s="16"/>
      <c r="ABF26" s="16"/>
      <c r="ABG26" s="16"/>
      <c r="ABH26" s="16"/>
      <c r="ABI26" s="16"/>
      <c r="ABJ26" s="16"/>
      <c r="ABK26" s="16"/>
      <c r="ABL26" s="16"/>
      <c r="ABM26" s="16"/>
      <c r="ABN26" s="16"/>
      <c r="ABO26" s="16"/>
      <c r="ABP26" s="16"/>
      <c r="ABQ26" s="16"/>
      <c r="ABR26" s="16"/>
      <c r="ABS26" s="16"/>
      <c r="ABT26" s="16"/>
      <c r="ABU26" s="16"/>
      <c r="ABV26" s="16"/>
      <c r="ABW26" s="16"/>
      <c r="ABX26" s="16"/>
      <c r="ABY26" s="16"/>
      <c r="ABZ26" s="16"/>
      <c r="ACA26" s="16"/>
      <c r="ACB26" s="16"/>
      <c r="ACC26" s="16"/>
      <c r="ACD26" s="16"/>
      <c r="ACE26" s="16"/>
      <c r="ACF26" s="16"/>
      <c r="ACG26" s="16"/>
      <c r="ACH26" s="16"/>
      <c r="ACI26" s="16"/>
      <c r="ACJ26" s="16"/>
      <c r="ACK26" s="16"/>
      <c r="ACL26" s="16"/>
      <c r="ACM26" s="16"/>
      <c r="ACN26" s="16"/>
      <c r="ACO26" s="16"/>
      <c r="ACP26" s="16"/>
      <c r="ACQ26" s="16"/>
      <c r="ACR26" s="16"/>
      <c r="ACS26" s="16"/>
      <c r="ACT26" s="16"/>
      <c r="ACU26" s="16"/>
      <c r="ACV26" s="16"/>
      <c r="ACW26" s="16"/>
      <c r="ACX26" s="16"/>
      <c r="ACY26" s="16"/>
      <c r="ACZ26" s="16"/>
      <c r="ADA26" s="16"/>
      <c r="ADB26" s="16"/>
      <c r="ADC26" s="16"/>
      <c r="ADD26" s="16"/>
      <c r="ADE26" s="16"/>
      <c r="ADF26" s="16"/>
      <c r="ADG26" s="16"/>
      <c r="ADH26" s="16"/>
      <c r="ADI26" s="16"/>
      <c r="ADJ26" s="16"/>
      <c r="ADK26" s="16"/>
      <c r="ADL26" s="16"/>
      <c r="ADM26" s="16"/>
      <c r="ADN26" s="16"/>
      <c r="ADO26" s="16"/>
      <c r="ADP26" s="16"/>
      <c r="ADQ26" s="16"/>
      <c r="ADR26" s="16"/>
      <c r="ADS26" s="16"/>
      <c r="ADT26" s="16"/>
      <c r="ADU26" s="16"/>
      <c r="ADV26" s="16"/>
      <c r="ADW26" s="16"/>
      <c r="ADX26" s="16"/>
      <c r="ADY26" s="16"/>
      <c r="ADZ26" s="16"/>
      <c r="AEA26" s="16"/>
      <c r="AEB26" s="16"/>
      <c r="AEC26" s="16"/>
      <c r="AED26" s="16"/>
      <c r="AEE26" s="16"/>
      <c r="AEF26" s="16"/>
      <c r="AEG26" s="16"/>
      <c r="AEH26" s="16"/>
      <c r="AEI26" s="16"/>
      <c r="AEJ26" s="16"/>
      <c r="AEK26" s="16"/>
      <c r="AEL26" s="16"/>
      <c r="AEM26" s="16"/>
      <c r="AEN26" s="16"/>
      <c r="AEO26" s="16"/>
      <c r="AEP26" s="16"/>
      <c r="AEQ26" s="16"/>
      <c r="AER26" s="16"/>
      <c r="AES26" s="16"/>
      <c r="AET26" s="16"/>
      <c r="AEU26" s="16"/>
      <c r="AEV26" s="16"/>
      <c r="AEW26" s="16"/>
      <c r="AEX26" s="16"/>
      <c r="AEY26" s="16"/>
      <c r="AEZ26" s="16"/>
      <c r="AFA26" s="16"/>
      <c r="AFB26" s="16"/>
      <c r="AFC26" s="16"/>
      <c r="AFD26" s="16"/>
      <c r="AFE26" s="16"/>
      <c r="AFF26" s="16"/>
      <c r="AFG26" s="16"/>
      <c r="AFH26" s="16"/>
      <c r="AFI26" s="16"/>
      <c r="AFJ26" s="16"/>
      <c r="AFK26" s="16"/>
      <c r="AFL26" s="16"/>
      <c r="AFM26" s="16"/>
      <c r="AFN26" s="16"/>
      <c r="AFO26" s="16"/>
      <c r="AFP26" s="16"/>
      <c r="AFQ26" s="16"/>
      <c r="AFR26" s="16"/>
      <c r="AFS26" s="16"/>
      <c r="AFT26" s="16"/>
      <c r="AFU26" s="16"/>
      <c r="AFV26" s="16"/>
      <c r="AFW26" s="16"/>
      <c r="AFX26" s="16"/>
      <c r="AFY26" s="16"/>
      <c r="AFZ26" s="16"/>
      <c r="AGA26" s="16"/>
      <c r="AGB26" s="16"/>
      <c r="AGC26" s="16"/>
      <c r="AGD26" s="16"/>
      <c r="AGE26" s="16"/>
      <c r="AGF26" s="16"/>
      <c r="AGG26" s="16"/>
      <c r="AGH26" s="16"/>
      <c r="AGI26" s="16"/>
      <c r="AGJ26" s="16"/>
      <c r="AGK26" s="16"/>
      <c r="AGL26" s="16"/>
      <c r="AGM26" s="16"/>
      <c r="AGN26" s="16"/>
      <c r="AGO26" s="16"/>
      <c r="AGP26" s="16"/>
      <c r="AGQ26" s="16"/>
      <c r="AGR26" s="16"/>
      <c r="AGS26" s="16"/>
      <c r="AGT26" s="16"/>
      <c r="AGU26" s="16"/>
      <c r="AGV26" s="16"/>
      <c r="AGW26" s="16"/>
      <c r="AGX26" s="16"/>
      <c r="AGY26" s="16"/>
      <c r="AGZ26" s="16"/>
      <c r="AHA26" s="16"/>
      <c r="AHB26" s="16"/>
      <c r="AHC26" s="16"/>
      <c r="AHD26" s="16"/>
      <c r="AHE26" s="16"/>
      <c r="AHF26" s="16"/>
      <c r="AHG26" s="16"/>
      <c r="AHH26" s="16"/>
      <c r="AHI26" s="16"/>
      <c r="AHJ26" s="16"/>
      <c r="AHK26" s="16"/>
      <c r="AHL26" s="16"/>
      <c r="AHM26" s="16"/>
      <c r="AHN26" s="16"/>
      <c r="AHO26" s="16"/>
      <c r="AHP26" s="16"/>
      <c r="AHQ26" s="16"/>
      <c r="AHR26" s="16"/>
      <c r="AHS26" s="16"/>
      <c r="AHT26" s="16"/>
      <c r="AHU26" s="16"/>
      <c r="AHV26" s="16"/>
      <c r="AHW26" s="16"/>
      <c r="AHX26" s="16"/>
      <c r="AHY26" s="16"/>
      <c r="AHZ26" s="16"/>
      <c r="AIA26" s="16"/>
      <c r="AIB26" s="16"/>
      <c r="AIC26" s="16"/>
      <c r="AID26" s="16"/>
      <c r="AIE26" s="16"/>
      <c r="AIF26" s="16"/>
      <c r="AIG26" s="16"/>
      <c r="AIH26" s="16"/>
      <c r="AII26" s="16"/>
      <c r="AIJ26" s="16"/>
      <c r="AIK26" s="16"/>
      <c r="AIL26" s="16"/>
      <c r="AIM26" s="16"/>
      <c r="AIN26" s="16"/>
      <c r="AIO26" s="16"/>
      <c r="AIP26" s="16"/>
      <c r="AIQ26" s="16"/>
      <c r="AIR26" s="16"/>
      <c r="AIS26" s="16"/>
      <c r="AIT26" s="16"/>
      <c r="AIU26" s="16"/>
      <c r="AIV26" s="16"/>
      <c r="AIW26" s="16"/>
      <c r="AIX26" s="16"/>
      <c r="AIY26" s="16"/>
      <c r="AIZ26" s="16"/>
      <c r="AJA26" s="16"/>
      <c r="AJB26" s="16"/>
      <c r="AJC26" s="16"/>
      <c r="AJD26" s="16"/>
      <c r="AJE26" s="16"/>
      <c r="AJF26" s="16"/>
      <c r="AJG26" s="16"/>
      <c r="AJH26" s="16"/>
      <c r="AJI26" s="16"/>
      <c r="AJJ26" s="16"/>
      <c r="AJK26" s="16"/>
      <c r="AJL26" s="16"/>
      <c r="AJM26" s="16"/>
      <c r="AJN26" s="16"/>
      <c r="AJO26" s="16"/>
      <c r="AJP26" s="16"/>
      <c r="AJQ26" s="16"/>
      <c r="AJR26" s="16"/>
      <c r="AJS26" s="16"/>
      <c r="AJT26" s="16"/>
      <c r="AJU26" s="16"/>
      <c r="AJV26" s="16"/>
      <c r="AJW26" s="16"/>
      <c r="AJX26" s="16"/>
      <c r="AJY26" s="16"/>
      <c r="AJZ26" s="16"/>
      <c r="AKA26" s="16"/>
      <c r="AKB26" s="16"/>
      <c r="AKC26" s="16"/>
      <c r="AKD26" s="16"/>
      <c r="AKE26" s="16"/>
      <c r="AKF26" s="16"/>
      <c r="AKG26" s="16"/>
      <c r="AKH26" s="16"/>
      <c r="AKI26" s="16"/>
      <c r="AKJ26" s="16"/>
      <c r="AKK26" s="16"/>
      <c r="AKL26" s="16"/>
      <c r="AKM26" s="16"/>
      <c r="AKN26" s="16"/>
      <c r="AKO26" s="16"/>
      <c r="AKP26" s="16"/>
      <c r="AKQ26" s="16"/>
      <c r="AKR26" s="16"/>
      <c r="AKS26" s="16"/>
      <c r="AKT26" s="16"/>
      <c r="AKU26" s="16"/>
      <c r="AKV26" s="16"/>
      <c r="AKW26" s="16"/>
      <c r="AKX26" s="16"/>
      <c r="AKY26" s="16"/>
      <c r="AKZ26" s="16"/>
      <c r="ALA26" s="16"/>
      <c r="ALB26" s="16"/>
      <c r="ALC26" s="16"/>
      <c r="ALD26" s="16"/>
      <c r="ALE26" s="16"/>
      <c r="ALF26" s="16"/>
      <c r="ALG26" s="16"/>
      <c r="ALH26" s="16"/>
      <c r="ALI26" s="16"/>
      <c r="ALJ26" s="16"/>
      <c r="ALK26" s="16"/>
      <c r="ALL26" s="16"/>
      <c r="ALM26" s="16"/>
      <c r="ALN26" s="16"/>
      <c r="ALO26" s="16"/>
      <c r="ALP26" s="16"/>
      <c r="ALQ26" s="16"/>
      <c r="ALR26" s="16"/>
      <c r="ALS26" s="16"/>
      <c r="ALT26" s="16"/>
    </row>
    <row r="27" spans="1:1008" s="15" customFormat="1" ht="12.75" x14ac:dyDescent="0.2">
      <c r="A27" s="45" t="s">
        <v>73</v>
      </c>
      <c r="B27" s="16"/>
      <c r="C27" s="16"/>
      <c r="D27" s="16"/>
      <c r="E27" s="16"/>
      <c r="F27" s="16"/>
      <c r="G27" s="16"/>
      <c r="H27" s="107"/>
      <c r="I27" s="107"/>
      <c r="J27" s="107"/>
      <c r="K27" s="107"/>
      <c r="L27" s="107"/>
      <c r="M27" s="107"/>
      <c r="N27" s="107"/>
      <c r="O27" s="107"/>
      <c r="P27" s="107"/>
      <c r="Q27" s="107"/>
      <c r="R27" s="107"/>
      <c r="S27" s="107"/>
      <c r="T27" s="107"/>
      <c r="U27" s="107"/>
      <c r="V27" s="107"/>
      <c r="W27" s="107"/>
      <c r="X27" s="107"/>
      <c r="Y27" s="107"/>
      <c r="Z27" s="107"/>
      <c r="AA27" s="107"/>
      <c r="AB27" s="107"/>
      <c r="AC27" s="107"/>
      <c r="AD27" s="107"/>
      <c r="AE27" s="107"/>
      <c r="AF27" s="107"/>
      <c r="AG27" s="107"/>
      <c r="AH27" s="107"/>
      <c r="AI27" s="107"/>
      <c r="AJ27" s="107"/>
      <c r="AK27" s="107"/>
      <c r="AL27" s="107"/>
      <c r="AM27" s="107"/>
      <c r="AN27" s="107"/>
      <c r="AO27" s="107"/>
      <c r="AP27" s="107"/>
      <c r="AQ27" s="107"/>
      <c r="AR27" s="107"/>
      <c r="AS27" s="107"/>
      <c r="AT27" s="107"/>
      <c r="AU27" s="107"/>
      <c r="AV27" s="107"/>
      <c r="AW27" s="107"/>
      <c r="AX27" s="107"/>
      <c r="AY27" s="107"/>
      <c r="AZ27" s="107"/>
      <c r="BA27" s="107"/>
      <c r="BB27" s="107"/>
      <c r="BC27" s="107"/>
      <c r="BD27" s="107"/>
      <c r="BE27" s="107"/>
      <c r="BF27" s="107"/>
      <c r="BG27" s="107"/>
      <c r="BH27" s="107"/>
      <c r="BI27" s="107"/>
      <c r="BJ27" s="107"/>
      <c r="BK27" s="107"/>
      <c r="BL27" s="107"/>
      <c r="BM27" s="107"/>
      <c r="BN27" s="107"/>
      <c r="BO27" s="107"/>
      <c r="BP27" s="107"/>
      <c r="BQ27" s="107"/>
      <c r="BR27" s="107"/>
      <c r="BS27" s="107"/>
      <c r="BT27" s="107"/>
      <c r="BU27" s="107"/>
      <c r="BV27" s="107"/>
      <c r="BW27" s="107"/>
      <c r="BX27" s="107"/>
      <c r="BY27" s="107"/>
      <c r="BZ27" s="107"/>
      <c r="CA27" s="107"/>
      <c r="CB27" s="107"/>
      <c r="CC27" s="107"/>
      <c r="CD27" s="107"/>
      <c r="CE27" s="107"/>
      <c r="CF27" s="107"/>
      <c r="CG27" s="107"/>
      <c r="CH27" s="107"/>
      <c r="CI27" s="107"/>
      <c r="CJ27" s="107"/>
      <c r="CK27" s="107"/>
      <c r="CL27" s="107"/>
      <c r="CM27" s="107"/>
      <c r="CN27" s="107"/>
      <c r="CO27" s="107"/>
      <c r="CP27" s="107"/>
      <c r="CQ27" s="107"/>
      <c r="CR27" s="107"/>
      <c r="CS27" s="107"/>
      <c r="CT27" s="107"/>
      <c r="CU27" s="107"/>
      <c r="CV27" s="107"/>
      <c r="CW27" s="107"/>
      <c r="CX27" s="107"/>
      <c r="CY27" s="107"/>
      <c r="CZ27" s="107"/>
      <c r="DA27" s="107"/>
      <c r="DB27" s="107"/>
      <c r="DC27" s="107"/>
      <c r="DD27" s="107"/>
      <c r="DE27" s="107"/>
      <c r="DF27" s="107"/>
      <c r="DG27" s="107"/>
      <c r="DH27" s="107"/>
      <c r="DI27" s="107"/>
      <c r="DJ27" s="107"/>
      <c r="DK27" s="107"/>
      <c r="DL27" s="107"/>
      <c r="DM27" s="107"/>
      <c r="DN27" s="107"/>
      <c r="DO27" s="107"/>
      <c r="DP27" s="107"/>
      <c r="DQ27" s="107"/>
      <c r="DR27" s="107"/>
      <c r="DS27" s="107"/>
      <c r="DT27" s="107"/>
      <c r="DU27" s="107"/>
      <c r="DV27" s="107"/>
      <c r="DW27" s="107"/>
      <c r="DX27" s="107"/>
      <c r="DY27" s="107"/>
      <c r="DZ27" s="107"/>
      <c r="EA27" s="107"/>
      <c r="EB27" s="107"/>
      <c r="EC27" s="107"/>
      <c r="ED27" s="107"/>
      <c r="EE27" s="107"/>
      <c r="EF27" s="107"/>
      <c r="EG27" s="107"/>
      <c r="EH27" s="107"/>
      <c r="EI27" s="107"/>
      <c r="EJ27" s="107"/>
      <c r="EK27" s="16"/>
      <c r="EL27" s="16"/>
      <c r="EM27" s="16"/>
      <c r="EN27" s="16"/>
      <c r="EO27" s="16"/>
      <c r="EP27" s="16"/>
      <c r="EQ27" s="16"/>
      <c r="ER27" s="16"/>
      <c r="ES27" s="16"/>
      <c r="ET27" s="16"/>
      <c r="EU27" s="16"/>
      <c r="EV27" s="16"/>
      <c r="EW27" s="16"/>
      <c r="EX27" s="16"/>
      <c r="EY27" s="16"/>
      <c r="EZ27" s="16"/>
      <c r="FA27" s="16"/>
      <c r="FB27" s="16"/>
      <c r="FC27" s="16"/>
      <c r="FD27" s="16"/>
      <c r="FE27" s="16"/>
      <c r="FF27" s="16"/>
      <c r="FG27" s="16"/>
      <c r="FH27" s="16"/>
      <c r="FI27" s="16"/>
      <c r="FJ27" s="16"/>
      <c r="FK27" s="16"/>
      <c r="FL27" s="16"/>
      <c r="FM27" s="16"/>
      <c r="FN27" s="16"/>
      <c r="FO27" s="16"/>
      <c r="FP27" s="16"/>
      <c r="FQ27" s="16"/>
      <c r="FR27" s="16"/>
      <c r="FS27" s="16"/>
      <c r="FT27" s="16"/>
      <c r="FU27" s="16"/>
      <c r="FV27" s="16"/>
      <c r="FW27" s="16"/>
      <c r="FX27" s="16"/>
      <c r="FY27" s="16"/>
      <c r="FZ27" s="16"/>
      <c r="GA27" s="16"/>
      <c r="GB27" s="16"/>
      <c r="GC27" s="16"/>
      <c r="GD27" s="16"/>
      <c r="GE27" s="16"/>
      <c r="GF27" s="16"/>
      <c r="GG27" s="16"/>
      <c r="GH27" s="16"/>
      <c r="GI27" s="16"/>
      <c r="GJ27" s="16"/>
      <c r="GK27" s="16"/>
      <c r="GL27" s="16"/>
      <c r="GM27" s="16"/>
      <c r="GN27" s="16"/>
      <c r="GO27" s="16"/>
      <c r="GP27" s="16"/>
      <c r="GQ27" s="16"/>
      <c r="GR27" s="16"/>
      <c r="GS27" s="16"/>
      <c r="GT27" s="16"/>
      <c r="GU27" s="16"/>
      <c r="GV27" s="16"/>
      <c r="GW27" s="16"/>
      <c r="GX27" s="16"/>
      <c r="GY27" s="16"/>
      <c r="GZ27" s="16"/>
      <c r="HA27" s="16"/>
      <c r="HB27" s="16"/>
      <c r="HC27" s="16"/>
      <c r="HD27" s="16"/>
      <c r="HE27" s="16"/>
      <c r="HF27" s="16"/>
      <c r="HG27" s="16"/>
      <c r="HH27" s="16"/>
      <c r="HI27" s="16"/>
      <c r="HJ27" s="16"/>
      <c r="HK27" s="16"/>
      <c r="HL27" s="16"/>
      <c r="HM27" s="16"/>
      <c r="HN27" s="16"/>
      <c r="HO27" s="16"/>
      <c r="HP27" s="16"/>
      <c r="HQ27" s="16"/>
      <c r="HR27" s="16"/>
      <c r="HS27" s="16"/>
      <c r="HT27" s="16"/>
      <c r="HU27" s="16"/>
      <c r="HV27" s="16"/>
      <c r="HW27" s="16"/>
      <c r="HX27" s="16"/>
      <c r="HY27" s="16"/>
      <c r="HZ27" s="16"/>
      <c r="IA27" s="16"/>
      <c r="IB27" s="16"/>
      <c r="IC27" s="16"/>
      <c r="ID27" s="16"/>
      <c r="IE27" s="16"/>
      <c r="IF27" s="16"/>
      <c r="IG27" s="16"/>
      <c r="IH27" s="16"/>
      <c r="II27" s="16"/>
      <c r="IJ27" s="16"/>
      <c r="IK27" s="16"/>
      <c r="IL27" s="16"/>
      <c r="IM27" s="16"/>
      <c r="IN27" s="16"/>
      <c r="IO27" s="16"/>
      <c r="IP27" s="16"/>
      <c r="IQ27" s="16"/>
      <c r="IR27" s="16"/>
      <c r="IS27" s="16"/>
      <c r="IT27" s="16"/>
      <c r="IU27" s="16"/>
      <c r="IV27" s="16"/>
      <c r="IW27" s="16"/>
      <c r="IX27" s="16"/>
      <c r="IY27" s="16"/>
      <c r="IZ27" s="16"/>
      <c r="JA27" s="16"/>
      <c r="JB27" s="16"/>
      <c r="JC27" s="16"/>
      <c r="JD27" s="16"/>
      <c r="JE27" s="16"/>
      <c r="JF27" s="16"/>
      <c r="JG27" s="16"/>
      <c r="JH27" s="16"/>
      <c r="JI27" s="16"/>
      <c r="JJ27" s="16"/>
      <c r="JK27" s="16"/>
      <c r="JL27" s="16"/>
      <c r="JM27" s="16"/>
      <c r="JN27" s="16"/>
      <c r="JO27" s="16"/>
      <c r="JP27" s="16"/>
      <c r="JQ27" s="16"/>
      <c r="JR27" s="16"/>
      <c r="JS27" s="16"/>
      <c r="JT27" s="16"/>
      <c r="JU27" s="16"/>
      <c r="JV27" s="16"/>
      <c r="JW27" s="16"/>
      <c r="JX27" s="16"/>
      <c r="JY27" s="16"/>
      <c r="JZ27" s="16"/>
      <c r="KA27" s="16"/>
      <c r="KB27" s="16"/>
      <c r="KC27" s="16"/>
      <c r="KD27" s="16"/>
      <c r="KE27" s="16"/>
      <c r="KF27" s="16"/>
      <c r="KG27" s="16"/>
      <c r="KH27" s="16"/>
      <c r="KI27" s="16"/>
      <c r="KJ27" s="16"/>
      <c r="KK27" s="16"/>
      <c r="KL27" s="16"/>
      <c r="KM27" s="16"/>
      <c r="KN27" s="16"/>
      <c r="KO27" s="16"/>
      <c r="KP27" s="16"/>
      <c r="KQ27" s="16"/>
      <c r="KR27" s="16"/>
      <c r="KS27" s="16"/>
      <c r="KT27" s="16"/>
      <c r="KU27" s="16"/>
      <c r="KV27" s="16"/>
      <c r="KW27" s="16"/>
      <c r="KX27" s="16"/>
      <c r="KY27" s="16"/>
      <c r="KZ27" s="16"/>
      <c r="LA27" s="16"/>
      <c r="LB27" s="16"/>
      <c r="LC27" s="16"/>
      <c r="LD27" s="16"/>
      <c r="LE27" s="16"/>
      <c r="LF27" s="16"/>
      <c r="LG27" s="16"/>
      <c r="LH27" s="16"/>
      <c r="LI27" s="16"/>
      <c r="LJ27" s="16"/>
      <c r="LK27" s="16"/>
      <c r="LL27" s="16"/>
      <c r="LM27" s="16"/>
      <c r="LN27" s="16"/>
      <c r="LO27" s="16"/>
      <c r="LP27" s="16"/>
      <c r="LQ27" s="16"/>
      <c r="LR27" s="16"/>
      <c r="LS27" s="16"/>
      <c r="LT27" s="16"/>
      <c r="LU27" s="16"/>
      <c r="LV27" s="16"/>
      <c r="LW27" s="16"/>
      <c r="LX27" s="16"/>
      <c r="LY27" s="16"/>
      <c r="LZ27" s="16"/>
      <c r="MA27" s="16"/>
      <c r="MB27" s="16"/>
      <c r="MC27" s="16"/>
      <c r="MD27" s="16"/>
      <c r="ME27" s="16"/>
      <c r="MF27" s="16"/>
      <c r="MG27" s="16"/>
      <c r="MH27" s="16"/>
      <c r="MI27" s="16"/>
      <c r="MJ27" s="16"/>
      <c r="MK27" s="16"/>
      <c r="ML27" s="16"/>
      <c r="MM27" s="16"/>
      <c r="MN27" s="16"/>
      <c r="MO27" s="16"/>
      <c r="MP27" s="16"/>
      <c r="MQ27" s="16"/>
      <c r="MR27" s="16"/>
      <c r="MS27" s="16"/>
      <c r="MT27" s="16"/>
      <c r="MU27" s="16"/>
      <c r="MV27" s="16"/>
      <c r="MW27" s="16"/>
      <c r="MX27" s="16"/>
      <c r="MY27" s="16"/>
      <c r="MZ27" s="16"/>
      <c r="NA27" s="16"/>
      <c r="NB27" s="16"/>
      <c r="NC27" s="16"/>
      <c r="ND27" s="16"/>
      <c r="NE27" s="16"/>
      <c r="NF27" s="16"/>
      <c r="NG27" s="16"/>
      <c r="NH27" s="16"/>
      <c r="NI27" s="16"/>
      <c r="NJ27" s="16"/>
      <c r="NK27" s="16"/>
      <c r="NL27" s="16"/>
      <c r="NM27" s="16"/>
      <c r="NN27" s="16"/>
      <c r="NO27" s="16"/>
      <c r="NP27" s="16"/>
      <c r="NQ27" s="16"/>
      <c r="NR27" s="16"/>
      <c r="NS27" s="16"/>
      <c r="NT27" s="16"/>
      <c r="NU27" s="16"/>
      <c r="NV27" s="16"/>
      <c r="NW27" s="16"/>
      <c r="NX27" s="16"/>
      <c r="NY27" s="16"/>
      <c r="NZ27" s="16"/>
      <c r="OA27" s="16"/>
      <c r="OB27" s="16"/>
      <c r="OC27" s="16"/>
      <c r="OD27" s="16"/>
      <c r="OE27" s="16"/>
      <c r="OF27" s="16"/>
      <c r="OG27" s="16"/>
      <c r="OH27" s="16"/>
      <c r="OI27" s="16"/>
      <c r="OJ27" s="16"/>
      <c r="OK27" s="16"/>
      <c r="OL27" s="16"/>
      <c r="OM27" s="16"/>
      <c r="ON27" s="16"/>
      <c r="OO27" s="16"/>
      <c r="OP27" s="16"/>
      <c r="OQ27" s="16"/>
      <c r="OR27" s="16"/>
      <c r="OS27" s="16"/>
      <c r="OT27" s="16"/>
      <c r="OU27" s="16"/>
      <c r="OV27" s="16"/>
      <c r="OW27" s="16"/>
      <c r="OX27" s="16"/>
      <c r="OY27" s="16"/>
      <c r="OZ27" s="16"/>
      <c r="PA27" s="16"/>
      <c r="PB27" s="16"/>
      <c r="PC27" s="16"/>
      <c r="PD27" s="16"/>
      <c r="PE27" s="16"/>
      <c r="PF27" s="16"/>
      <c r="PG27" s="16"/>
      <c r="PH27" s="16"/>
      <c r="PI27" s="16"/>
      <c r="PJ27" s="16"/>
      <c r="PK27" s="16"/>
      <c r="PL27" s="16"/>
      <c r="PM27" s="16"/>
      <c r="PN27" s="16"/>
      <c r="PO27" s="16"/>
      <c r="PP27" s="16"/>
      <c r="PQ27" s="16"/>
      <c r="PR27" s="16"/>
      <c r="PS27" s="16"/>
      <c r="PT27" s="16"/>
      <c r="PU27" s="16"/>
      <c r="PV27" s="16"/>
      <c r="PW27" s="16"/>
      <c r="PX27" s="16"/>
      <c r="PY27" s="16"/>
      <c r="PZ27" s="16"/>
      <c r="QA27" s="16"/>
      <c r="QB27" s="16"/>
      <c r="QC27" s="16"/>
      <c r="QD27" s="16"/>
      <c r="QE27" s="16"/>
      <c r="QF27" s="16"/>
      <c r="QG27" s="16"/>
      <c r="QH27" s="16"/>
      <c r="QI27" s="16"/>
      <c r="QJ27" s="16"/>
      <c r="QK27" s="16"/>
      <c r="QL27" s="16"/>
      <c r="QM27" s="16"/>
      <c r="QN27" s="16"/>
      <c r="QO27" s="16"/>
      <c r="QP27" s="16"/>
      <c r="QQ27" s="16"/>
      <c r="QR27" s="16"/>
      <c r="QS27" s="16"/>
      <c r="QT27" s="16"/>
      <c r="QU27" s="16"/>
      <c r="QV27" s="16"/>
      <c r="QW27" s="16"/>
      <c r="QX27" s="16"/>
      <c r="QY27" s="16"/>
      <c r="QZ27" s="16"/>
      <c r="RA27" s="16"/>
      <c r="RB27" s="16"/>
      <c r="RC27" s="16"/>
      <c r="RD27" s="16"/>
      <c r="RE27" s="16"/>
      <c r="RF27" s="16"/>
      <c r="RG27" s="16"/>
      <c r="RH27" s="16"/>
      <c r="RI27" s="16"/>
      <c r="RJ27" s="16"/>
      <c r="RK27" s="16"/>
      <c r="RL27" s="16"/>
      <c r="RM27" s="16"/>
      <c r="RN27" s="16"/>
      <c r="RO27" s="16"/>
      <c r="RP27" s="16"/>
      <c r="RQ27" s="16"/>
      <c r="RR27" s="16"/>
      <c r="RS27" s="16"/>
      <c r="RT27" s="16"/>
      <c r="RU27" s="16"/>
      <c r="RV27" s="16"/>
      <c r="RW27" s="16"/>
      <c r="RX27" s="16"/>
      <c r="RY27" s="16"/>
      <c r="RZ27" s="16"/>
      <c r="SA27" s="16"/>
      <c r="SB27" s="16"/>
      <c r="SC27" s="16"/>
      <c r="SD27" s="16"/>
      <c r="SE27" s="16"/>
      <c r="SF27" s="16"/>
      <c r="SG27" s="16"/>
      <c r="SH27" s="16"/>
      <c r="SI27" s="16"/>
      <c r="SJ27" s="16"/>
      <c r="SK27" s="16"/>
      <c r="SL27" s="16"/>
      <c r="SM27" s="16"/>
      <c r="SN27" s="16"/>
      <c r="SO27" s="16"/>
      <c r="SP27" s="16"/>
      <c r="SQ27" s="16"/>
      <c r="SR27" s="16"/>
      <c r="SS27" s="16"/>
      <c r="ST27" s="16"/>
      <c r="SU27" s="16"/>
      <c r="SV27" s="16"/>
      <c r="SW27" s="16"/>
      <c r="SX27" s="16"/>
      <c r="SY27" s="16"/>
      <c r="SZ27" s="16"/>
      <c r="TA27" s="16"/>
      <c r="TB27" s="16"/>
      <c r="TC27" s="16"/>
      <c r="TD27" s="16"/>
      <c r="TE27" s="16"/>
      <c r="TF27" s="16"/>
      <c r="TG27" s="16"/>
      <c r="TH27" s="16"/>
      <c r="TI27" s="16"/>
      <c r="TJ27" s="16"/>
      <c r="TK27" s="16"/>
      <c r="TL27" s="16"/>
      <c r="TM27" s="16"/>
      <c r="TN27" s="16"/>
      <c r="TO27" s="16"/>
      <c r="TP27" s="16"/>
      <c r="TQ27" s="16"/>
      <c r="TR27" s="16"/>
      <c r="TS27" s="16"/>
      <c r="TT27" s="16"/>
      <c r="TU27" s="16"/>
      <c r="TV27" s="16"/>
      <c r="TW27" s="16"/>
      <c r="TX27" s="16"/>
      <c r="TY27" s="16"/>
      <c r="TZ27" s="16"/>
      <c r="UA27" s="16"/>
      <c r="UB27" s="16"/>
      <c r="UC27" s="16"/>
      <c r="UD27" s="16"/>
      <c r="UE27" s="16"/>
      <c r="UF27" s="16"/>
      <c r="UG27" s="16"/>
      <c r="UH27" s="16"/>
      <c r="UI27" s="16"/>
      <c r="UJ27" s="16"/>
      <c r="UK27" s="16"/>
      <c r="UL27" s="16"/>
      <c r="UM27" s="16"/>
      <c r="UN27" s="16"/>
      <c r="UO27" s="16"/>
      <c r="UP27" s="16"/>
      <c r="UQ27" s="16"/>
      <c r="UR27" s="16"/>
      <c r="US27" s="16"/>
      <c r="UT27" s="16"/>
      <c r="UU27" s="16"/>
      <c r="UV27" s="16"/>
      <c r="UW27" s="16"/>
      <c r="UX27" s="16"/>
      <c r="UY27" s="16"/>
      <c r="UZ27" s="16"/>
      <c r="VA27" s="16"/>
      <c r="VB27" s="16"/>
      <c r="VC27" s="16"/>
      <c r="VD27" s="16"/>
      <c r="VE27" s="16"/>
      <c r="VF27" s="16"/>
      <c r="VG27" s="16"/>
      <c r="VH27" s="16"/>
      <c r="VI27" s="16"/>
      <c r="VJ27" s="16"/>
      <c r="VK27" s="16"/>
      <c r="VL27" s="16"/>
      <c r="VM27" s="16"/>
      <c r="VN27" s="16"/>
      <c r="VO27" s="16"/>
      <c r="VP27" s="16"/>
      <c r="VQ27" s="16"/>
      <c r="VR27" s="16"/>
      <c r="VS27" s="16"/>
      <c r="VT27" s="16"/>
      <c r="VU27" s="16"/>
      <c r="VV27" s="16"/>
      <c r="VW27" s="16"/>
      <c r="VX27" s="16"/>
      <c r="VY27" s="16"/>
      <c r="VZ27" s="16"/>
      <c r="WA27" s="16"/>
      <c r="WB27" s="16"/>
      <c r="WC27" s="16"/>
      <c r="WD27" s="16"/>
      <c r="WE27" s="16"/>
      <c r="WF27" s="16"/>
      <c r="WG27" s="16"/>
      <c r="WH27" s="16"/>
      <c r="WI27" s="16"/>
      <c r="WJ27" s="16"/>
      <c r="WK27" s="16"/>
      <c r="WL27" s="16"/>
      <c r="WM27" s="16"/>
      <c r="WN27" s="16"/>
      <c r="WO27" s="16"/>
      <c r="WP27" s="16"/>
      <c r="WQ27" s="16"/>
      <c r="WR27" s="16"/>
      <c r="WS27" s="16"/>
      <c r="WT27" s="16"/>
      <c r="WU27" s="16"/>
      <c r="WV27" s="16"/>
      <c r="WW27" s="16"/>
      <c r="WX27" s="16"/>
      <c r="WY27" s="16"/>
      <c r="WZ27" s="16"/>
      <c r="XA27" s="16"/>
      <c r="XB27" s="16"/>
      <c r="XC27" s="16"/>
      <c r="XD27" s="16"/>
      <c r="XE27" s="16"/>
      <c r="XF27" s="16"/>
      <c r="XG27" s="16"/>
      <c r="XH27" s="16"/>
      <c r="XI27" s="16"/>
      <c r="XJ27" s="16"/>
      <c r="XK27" s="16"/>
      <c r="XL27" s="16"/>
      <c r="XM27" s="16"/>
      <c r="XN27" s="16"/>
      <c r="XO27" s="16"/>
      <c r="XP27" s="16"/>
      <c r="XQ27" s="16"/>
      <c r="XR27" s="16"/>
      <c r="XS27" s="16"/>
      <c r="XT27" s="16"/>
      <c r="XU27" s="16"/>
      <c r="XV27" s="16"/>
      <c r="XW27" s="16"/>
      <c r="XX27" s="16"/>
      <c r="XY27" s="16"/>
      <c r="XZ27" s="16"/>
      <c r="YA27" s="16"/>
      <c r="YB27" s="16"/>
      <c r="YC27" s="16"/>
      <c r="YD27" s="16"/>
      <c r="YE27" s="16"/>
      <c r="YF27" s="16"/>
      <c r="YG27" s="16"/>
      <c r="YH27" s="16"/>
      <c r="YI27" s="16"/>
      <c r="YJ27" s="16"/>
      <c r="YK27" s="16"/>
      <c r="YL27" s="16"/>
      <c r="YM27" s="16"/>
      <c r="YN27" s="16"/>
      <c r="YO27" s="16"/>
      <c r="YP27" s="16"/>
      <c r="YQ27" s="16"/>
      <c r="YR27" s="16"/>
      <c r="YS27" s="16"/>
      <c r="YT27" s="16"/>
      <c r="YU27" s="16"/>
      <c r="YV27" s="16"/>
      <c r="YW27" s="16"/>
      <c r="YX27" s="16"/>
      <c r="YY27" s="16"/>
      <c r="YZ27" s="16"/>
      <c r="ZA27" s="16"/>
      <c r="ZB27" s="16"/>
      <c r="ZC27" s="16"/>
      <c r="ZD27" s="16"/>
      <c r="ZE27" s="16"/>
      <c r="ZF27" s="16"/>
      <c r="ZG27" s="16"/>
      <c r="ZH27" s="16"/>
      <c r="ZI27" s="16"/>
      <c r="ZJ27" s="16"/>
      <c r="ZK27" s="16"/>
      <c r="ZL27" s="16"/>
      <c r="ZM27" s="16"/>
      <c r="ZN27" s="16"/>
      <c r="ZO27" s="16"/>
      <c r="ZP27" s="16"/>
      <c r="ZQ27" s="16"/>
      <c r="ZR27" s="16"/>
      <c r="ZS27" s="16"/>
      <c r="ZT27" s="16"/>
      <c r="ZU27" s="16"/>
      <c r="ZV27" s="16"/>
      <c r="ZW27" s="16"/>
      <c r="ZX27" s="16"/>
      <c r="ZY27" s="16"/>
      <c r="ZZ27" s="16"/>
      <c r="AAA27" s="16"/>
      <c r="AAB27" s="16"/>
      <c r="AAC27" s="16"/>
      <c r="AAD27" s="16"/>
      <c r="AAE27" s="16"/>
      <c r="AAF27" s="16"/>
      <c r="AAG27" s="16"/>
      <c r="AAH27" s="16"/>
      <c r="AAI27" s="16"/>
      <c r="AAJ27" s="16"/>
      <c r="AAK27" s="16"/>
      <c r="AAL27" s="16"/>
      <c r="AAM27" s="16"/>
      <c r="AAN27" s="16"/>
      <c r="AAO27" s="16"/>
      <c r="AAP27" s="16"/>
      <c r="AAQ27" s="16"/>
      <c r="AAR27" s="16"/>
      <c r="AAS27" s="16"/>
      <c r="AAT27" s="16"/>
      <c r="AAU27" s="16"/>
      <c r="AAV27" s="16"/>
      <c r="AAW27" s="16"/>
      <c r="AAX27" s="16"/>
      <c r="AAY27" s="16"/>
      <c r="AAZ27" s="16"/>
      <c r="ABA27" s="16"/>
      <c r="ABB27" s="16"/>
      <c r="ABC27" s="16"/>
      <c r="ABD27" s="16"/>
      <c r="ABE27" s="16"/>
      <c r="ABF27" s="16"/>
      <c r="ABG27" s="16"/>
      <c r="ABH27" s="16"/>
      <c r="ABI27" s="16"/>
      <c r="ABJ27" s="16"/>
      <c r="ABK27" s="16"/>
      <c r="ABL27" s="16"/>
      <c r="ABM27" s="16"/>
      <c r="ABN27" s="16"/>
      <c r="ABO27" s="16"/>
      <c r="ABP27" s="16"/>
      <c r="ABQ27" s="16"/>
      <c r="ABR27" s="16"/>
      <c r="ABS27" s="16"/>
      <c r="ABT27" s="16"/>
      <c r="ABU27" s="16"/>
      <c r="ABV27" s="16"/>
      <c r="ABW27" s="16"/>
      <c r="ABX27" s="16"/>
      <c r="ABY27" s="16"/>
      <c r="ABZ27" s="16"/>
      <c r="ACA27" s="16"/>
      <c r="ACB27" s="16"/>
      <c r="ACC27" s="16"/>
      <c r="ACD27" s="16"/>
      <c r="ACE27" s="16"/>
      <c r="ACF27" s="16"/>
      <c r="ACG27" s="16"/>
      <c r="ACH27" s="16"/>
      <c r="ACI27" s="16"/>
      <c r="ACJ27" s="16"/>
      <c r="ACK27" s="16"/>
      <c r="ACL27" s="16"/>
      <c r="ACM27" s="16"/>
      <c r="ACN27" s="16"/>
      <c r="ACO27" s="16"/>
      <c r="ACP27" s="16"/>
      <c r="ACQ27" s="16"/>
      <c r="ACR27" s="16"/>
      <c r="ACS27" s="16"/>
      <c r="ACT27" s="16"/>
      <c r="ACU27" s="16"/>
      <c r="ACV27" s="16"/>
      <c r="ACW27" s="16"/>
      <c r="ACX27" s="16"/>
      <c r="ACY27" s="16"/>
      <c r="ACZ27" s="16"/>
      <c r="ADA27" s="16"/>
      <c r="ADB27" s="16"/>
      <c r="ADC27" s="16"/>
      <c r="ADD27" s="16"/>
      <c r="ADE27" s="16"/>
      <c r="ADF27" s="16"/>
      <c r="ADG27" s="16"/>
      <c r="ADH27" s="16"/>
      <c r="ADI27" s="16"/>
      <c r="ADJ27" s="16"/>
      <c r="ADK27" s="16"/>
      <c r="ADL27" s="16"/>
      <c r="ADM27" s="16"/>
      <c r="ADN27" s="16"/>
      <c r="ADO27" s="16"/>
      <c r="ADP27" s="16"/>
      <c r="ADQ27" s="16"/>
      <c r="ADR27" s="16"/>
      <c r="ADS27" s="16"/>
      <c r="ADT27" s="16"/>
      <c r="ADU27" s="16"/>
      <c r="ADV27" s="16"/>
      <c r="ADW27" s="16"/>
      <c r="ADX27" s="16"/>
      <c r="ADY27" s="16"/>
      <c r="ADZ27" s="16"/>
      <c r="AEA27" s="16"/>
      <c r="AEB27" s="16"/>
      <c r="AEC27" s="16"/>
      <c r="AED27" s="16"/>
      <c r="AEE27" s="16"/>
      <c r="AEF27" s="16"/>
      <c r="AEG27" s="16"/>
      <c r="AEH27" s="16"/>
      <c r="AEI27" s="16"/>
      <c r="AEJ27" s="16"/>
      <c r="AEK27" s="16"/>
      <c r="AEL27" s="16"/>
      <c r="AEM27" s="16"/>
      <c r="AEN27" s="16"/>
      <c r="AEO27" s="16"/>
      <c r="AEP27" s="16"/>
      <c r="AEQ27" s="16"/>
      <c r="AER27" s="16"/>
      <c r="AES27" s="16"/>
      <c r="AET27" s="16"/>
      <c r="AEU27" s="16"/>
      <c r="AEV27" s="16"/>
      <c r="AEW27" s="16"/>
      <c r="AEX27" s="16"/>
      <c r="AEY27" s="16"/>
      <c r="AEZ27" s="16"/>
      <c r="AFA27" s="16"/>
      <c r="AFB27" s="16"/>
      <c r="AFC27" s="16"/>
      <c r="AFD27" s="16"/>
      <c r="AFE27" s="16"/>
      <c r="AFF27" s="16"/>
      <c r="AFG27" s="16"/>
      <c r="AFH27" s="16"/>
      <c r="AFI27" s="16"/>
      <c r="AFJ27" s="16"/>
      <c r="AFK27" s="16"/>
      <c r="AFL27" s="16"/>
      <c r="AFM27" s="16"/>
      <c r="AFN27" s="16"/>
      <c r="AFO27" s="16"/>
      <c r="AFP27" s="16"/>
      <c r="AFQ27" s="16"/>
      <c r="AFR27" s="16"/>
      <c r="AFS27" s="16"/>
      <c r="AFT27" s="16"/>
      <c r="AFU27" s="16"/>
      <c r="AFV27" s="16"/>
      <c r="AFW27" s="16"/>
      <c r="AFX27" s="16"/>
      <c r="AFY27" s="16"/>
      <c r="AFZ27" s="16"/>
      <c r="AGA27" s="16"/>
      <c r="AGB27" s="16"/>
      <c r="AGC27" s="16"/>
      <c r="AGD27" s="16"/>
      <c r="AGE27" s="16"/>
      <c r="AGF27" s="16"/>
      <c r="AGG27" s="16"/>
      <c r="AGH27" s="16"/>
      <c r="AGI27" s="16"/>
      <c r="AGJ27" s="16"/>
      <c r="AGK27" s="16"/>
      <c r="AGL27" s="16"/>
      <c r="AGM27" s="16"/>
      <c r="AGN27" s="16"/>
      <c r="AGO27" s="16"/>
      <c r="AGP27" s="16"/>
      <c r="AGQ27" s="16"/>
      <c r="AGR27" s="16"/>
      <c r="AGS27" s="16"/>
      <c r="AGT27" s="16"/>
      <c r="AGU27" s="16"/>
      <c r="AGV27" s="16"/>
      <c r="AGW27" s="16"/>
      <c r="AGX27" s="16"/>
      <c r="AGY27" s="16"/>
      <c r="AGZ27" s="16"/>
      <c r="AHA27" s="16"/>
      <c r="AHB27" s="16"/>
      <c r="AHC27" s="16"/>
      <c r="AHD27" s="16"/>
      <c r="AHE27" s="16"/>
      <c r="AHF27" s="16"/>
      <c r="AHG27" s="16"/>
      <c r="AHH27" s="16"/>
      <c r="AHI27" s="16"/>
      <c r="AHJ27" s="16"/>
      <c r="AHK27" s="16"/>
      <c r="AHL27" s="16"/>
      <c r="AHM27" s="16"/>
      <c r="AHN27" s="16"/>
      <c r="AHO27" s="16"/>
      <c r="AHP27" s="16"/>
      <c r="AHQ27" s="16"/>
      <c r="AHR27" s="16"/>
      <c r="AHS27" s="16"/>
      <c r="AHT27" s="16"/>
      <c r="AHU27" s="16"/>
      <c r="AHV27" s="16"/>
      <c r="AHW27" s="16"/>
      <c r="AHX27" s="16"/>
      <c r="AHY27" s="16"/>
      <c r="AHZ27" s="16"/>
      <c r="AIA27" s="16"/>
      <c r="AIB27" s="16"/>
      <c r="AIC27" s="16"/>
      <c r="AID27" s="16"/>
      <c r="AIE27" s="16"/>
      <c r="AIF27" s="16"/>
      <c r="AIG27" s="16"/>
      <c r="AIH27" s="16"/>
      <c r="AII27" s="16"/>
      <c r="AIJ27" s="16"/>
      <c r="AIK27" s="16"/>
      <c r="AIL27" s="16"/>
      <c r="AIM27" s="16"/>
      <c r="AIN27" s="16"/>
      <c r="AIO27" s="16"/>
      <c r="AIP27" s="16"/>
      <c r="AIQ27" s="16"/>
      <c r="AIR27" s="16"/>
      <c r="AIS27" s="16"/>
      <c r="AIT27" s="16"/>
      <c r="AIU27" s="16"/>
      <c r="AIV27" s="16"/>
      <c r="AIW27" s="16"/>
      <c r="AIX27" s="16"/>
      <c r="AIY27" s="16"/>
      <c r="AIZ27" s="16"/>
      <c r="AJA27" s="16"/>
      <c r="AJB27" s="16"/>
      <c r="AJC27" s="16"/>
      <c r="AJD27" s="16"/>
      <c r="AJE27" s="16"/>
      <c r="AJF27" s="16"/>
      <c r="AJG27" s="16"/>
      <c r="AJH27" s="16"/>
      <c r="AJI27" s="16"/>
      <c r="AJJ27" s="16"/>
      <c r="AJK27" s="16"/>
      <c r="AJL27" s="16"/>
      <c r="AJM27" s="16"/>
      <c r="AJN27" s="16"/>
      <c r="AJO27" s="16"/>
      <c r="AJP27" s="16"/>
      <c r="AJQ27" s="16"/>
      <c r="AJR27" s="16"/>
      <c r="AJS27" s="16"/>
      <c r="AJT27" s="16"/>
      <c r="AJU27" s="16"/>
      <c r="AJV27" s="16"/>
      <c r="AJW27" s="16"/>
      <c r="AJX27" s="16"/>
      <c r="AJY27" s="16"/>
      <c r="AJZ27" s="16"/>
      <c r="AKA27" s="16"/>
      <c r="AKB27" s="16"/>
      <c r="AKC27" s="16"/>
      <c r="AKD27" s="16"/>
      <c r="AKE27" s="16"/>
      <c r="AKF27" s="16"/>
      <c r="AKG27" s="16"/>
      <c r="AKH27" s="16"/>
      <c r="AKI27" s="16"/>
      <c r="AKJ27" s="16"/>
      <c r="AKK27" s="16"/>
      <c r="AKL27" s="16"/>
      <c r="AKM27" s="16"/>
      <c r="AKN27" s="16"/>
      <c r="AKO27" s="16"/>
      <c r="AKP27" s="16"/>
      <c r="AKQ27" s="16"/>
      <c r="AKR27" s="16"/>
      <c r="AKS27" s="16"/>
      <c r="AKT27" s="16"/>
      <c r="AKU27" s="16"/>
      <c r="AKV27" s="16"/>
      <c r="AKW27" s="16"/>
      <c r="AKX27" s="16"/>
      <c r="AKY27" s="16"/>
      <c r="AKZ27" s="16"/>
      <c r="ALA27" s="16"/>
      <c r="ALB27" s="16"/>
      <c r="ALC27" s="16"/>
      <c r="ALD27" s="16"/>
      <c r="ALE27" s="16"/>
      <c r="ALF27" s="16"/>
      <c r="ALG27" s="16"/>
      <c r="ALH27" s="16"/>
      <c r="ALI27" s="16"/>
      <c r="ALJ27" s="16"/>
      <c r="ALK27" s="16"/>
      <c r="ALL27" s="16"/>
      <c r="ALM27" s="16"/>
      <c r="ALN27" s="16"/>
      <c r="ALO27" s="16"/>
      <c r="ALP27" s="16"/>
      <c r="ALQ27" s="16"/>
      <c r="ALR27" s="16"/>
      <c r="ALS27" s="16"/>
      <c r="ALT27" s="16"/>
    </row>
    <row r="28" spans="1:1008" s="15" customFormat="1" ht="12.75" x14ac:dyDescent="0.2">
      <c r="A28" s="16" t="s">
        <v>71</v>
      </c>
      <c r="B28" s="19" t="s">
        <v>25</v>
      </c>
      <c r="C28" s="16"/>
      <c r="D28" s="16"/>
      <c r="E28" s="16"/>
      <c r="F28" s="16"/>
      <c r="G28" s="16"/>
      <c r="H28" s="107"/>
      <c r="I28" s="107"/>
      <c r="J28" s="107"/>
      <c r="K28" s="107"/>
      <c r="L28" s="107"/>
      <c r="M28" s="107"/>
      <c r="N28" s="107"/>
      <c r="O28" s="107"/>
      <c r="P28" s="107"/>
      <c r="Q28" s="107"/>
      <c r="R28" s="107"/>
      <c r="S28" s="107"/>
      <c r="T28" s="107"/>
      <c r="U28" s="107"/>
      <c r="V28" s="107"/>
      <c r="W28" s="107"/>
      <c r="X28" s="107"/>
      <c r="Y28" s="107"/>
      <c r="Z28" s="107"/>
      <c r="AA28" s="107"/>
      <c r="AB28" s="107"/>
      <c r="AC28" s="107"/>
      <c r="AD28" s="107"/>
      <c r="AE28" s="107"/>
      <c r="AF28" s="107"/>
      <c r="AG28" s="107"/>
      <c r="AH28" s="107"/>
      <c r="AI28" s="107"/>
      <c r="AJ28" s="107"/>
      <c r="AK28" s="107"/>
      <c r="AL28" s="107"/>
      <c r="AM28" s="107"/>
      <c r="AN28" s="107"/>
      <c r="AO28" s="107"/>
      <c r="AP28" s="107"/>
      <c r="AQ28" s="107"/>
      <c r="AR28" s="107"/>
      <c r="AS28" s="107"/>
      <c r="AT28" s="107"/>
      <c r="AU28" s="107"/>
      <c r="AV28" s="107"/>
      <c r="AW28" s="107"/>
      <c r="AX28" s="107"/>
      <c r="AY28" s="107"/>
      <c r="AZ28" s="107"/>
      <c r="BA28" s="107"/>
      <c r="BB28" s="107"/>
      <c r="BC28" s="107"/>
      <c r="BD28" s="107"/>
      <c r="BE28" s="107"/>
      <c r="BF28" s="107"/>
      <c r="BG28" s="107"/>
      <c r="BH28" s="107"/>
      <c r="BI28" s="107"/>
      <c r="BJ28" s="107"/>
      <c r="BK28" s="107"/>
      <c r="BL28" s="107"/>
      <c r="BM28" s="107"/>
      <c r="BN28" s="107"/>
      <c r="BO28" s="107"/>
      <c r="BP28" s="107"/>
      <c r="BQ28" s="107"/>
      <c r="BR28" s="107"/>
      <c r="BS28" s="107"/>
      <c r="BT28" s="107"/>
      <c r="BU28" s="107"/>
      <c r="BV28" s="107"/>
      <c r="BW28" s="107"/>
      <c r="BX28" s="107"/>
      <c r="BY28" s="107"/>
      <c r="BZ28" s="107"/>
      <c r="CA28" s="107"/>
      <c r="CB28" s="107"/>
      <c r="CC28" s="107"/>
      <c r="CD28" s="107"/>
      <c r="CE28" s="107"/>
      <c r="CF28" s="107"/>
      <c r="CG28" s="107"/>
      <c r="CH28" s="107"/>
      <c r="CI28" s="107"/>
      <c r="CJ28" s="107"/>
      <c r="CK28" s="107"/>
      <c r="CL28" s="107"/>
      <c r="CM28" s="107"/>
      <c r="CN28" s="107"/>
      <c r="CO28" s="107"/>
      <c r="CP28" s="107"/>
      <c r="CQ28" s="107"/>
      <c r="CR28" s="107"/>
      <c r="CS28" s="107"/>
      <c r="CT28" s="107"/>
      <c r="CU28" s="107"/>
      <c r="CV28" s="107"/>
      <c r="CW28" s="107"/>
      <c r="CX28" s="107"/>
      <c r="CY28" s="107"/>
      <c r="CZ28" s="107"/>
      <c r="DA28" s="107"/>
      <c r="DB28" s="107"/>
      <c r="DC28" s="107"/>
      <c r="DD28" s="107"/>
      <c r="DE28" s="107"/>
      <c r="DF28" s="107"/>
      <c r="DG28" s="107"/>
      <c r="DH28" s="107"/>
      <c r="DI28" s="107"/>
      <c r="DJ28" s="107"/>
      <c r="DK28" s="107"/>
      <c r="DL28" s="107"/>
      <c r="DM28" s="107"/>
      <c r="DN28" s="107"/>
      <c r="DO28" s="107"/>
      <c r="DP28" s="107"/>
      <c r="DQ28" s="107"/>
      <c r="DR28" s="107"/>
      <c r="DS28" s="107"/>
      <c r="DT28" s="107"/>
      <c r="DU28" s="107"/>
      <c r="DV28" s="107"/>
      <c r="DW28" s="107"/>
      <c r="DX28" s="107"/>
      <c r="DY28" s="107"/>
      <c r="DZ28" s="107"/>
      <c r="EA28" s="107"/>
      <c r="EB28" s="107"/>
      <c r="EC28" s="107"/>
      <c r="ED28" s="107"/>
      <c r="EE28" s="107"/>
      <c r="EF28" s="107"/>
      <c r="EG28" s="107"/>
      <c r="EH28" s="107"/>
      <c r="EI28" s="107"/>
      <c r="EJ28" s="107"/>
      <c r="EK28" s="16"/>
      <c r="EL28" s="16"/>
      <c r="EM28" s="16"/>
      <c r="EN28" s="16"/>
      <c r="EO28" s="16"/>
      <c r="EP28" s="16"/>
      <c r="EQ28" s="16"/>
      <c r="ER28" s="16"/>
      <c r="ES28" s="16"/>
      <c r="ET28" s="16"/>
      <c r="EU28" s="16"/>
      <c r="EV28" s="16"/>
      <c r="EW28" s="16"/>
      <c r="EX28" s="16"/>
      <c r="EY28" s="16"/>
      <c r="EZ28" s="16"/>
      <c r="FA28" s="16"/>
      <c r="FB28" s="16"/>
      <c r="FC28" s="16"/>
      <c r="FD28" s="16"/>
      <c r="FE28" s="16"/>
      <c r="FF28" s="16"/>
      <c r="FG28" s="16"/>
      <c r="FH28" s="16"/>
      <c r="FI28" s="16"/>
      <c r="FJ28" s="16"/>
      <c r="FK28" s="16"/>
      <c r="FL28" s="16"/>
      <c r="FM28" s="16"/>
      <c r="FN28" s="16"/>
      <c r="FO28" s="16"/>
      <c r="FP28" s="16"/>
      <c r="FQ28" s="16"/>
      <c r="FR28" s="16"/>
      <c r="FS28" s="16"/>
      <c r="FT28" s="16"/>
      <c r="FU28" s="16"/>
      <c r="FV28" s="16"/>
      <c r="FW28" s="16"/>
      <c r="FX28" s="16"/>
      <c r="FY28" s="16"/>
      <c r="FZ28" s="16"/>
      <c r="GA28" s="16"/>
      <c r="GB28" s="16"/>
      <c r="GC28" s="16"/>
      <c r="GD28" s="16"/>
      <c r="GE28" s="16"/>
      <c r="GF28" s="16"/>
      <c r="GG28" s="16"/>
      <c r="GH28" s="16"/>
      <c r="GI28" s="16"/>
      <c r="GJ28" s="16"/>
      <c r="GK28" s="16"/>
      <c r="GL28" s="16"/>
      <c r="GM28" s="16"/>
      <c r="GN28" s="16"/>
      <c r="GO28" s="16"/>
      <c r="GP28" s="16"/>
      <c r="GQ28" s="16"/>
      <c r="GR28" s="16"/>
      <c r="GS28" s="16"/>
      <c r="GT28" s="16"/>
      <c r="GU28" s="16"/>
      <c r="GV28" s="16"/>
      <c r="GW28" s="16"/>
      <c r="GX28" s="16"/>
      <c r="GY28" s="16"/>
      <c r="GZ28" s="16"/>
      <c r="HA28" s="16"/>
      <c r="HB28" s="16"/>
      <c r="HC28" s="16"/>
      <c r="HD28" s="16"/>
      <c r="HE28" s="16"/>
      <c r="HF28" s="16"/>
      <c r="HG28" s="16"/>
      <c r="HH28" s="16"/>
      <c r="HI28" s="16"/>
      <c r="HJ28" s="16"/>
      <c r="HK28" s="16"/>
      <c r="HL28" s="16"/>
      <c r="HM28" s="16"/>
      <c r="HN28" s="16"/>
      <c r="HO28" s="16"/>
      <c r="HP28" s="16"/>
      <c r="HQ28" s="16"/>
      <c r="HR28" s="16"/>
      <c r="HS28" s="16"/>
      <c r="HT28" s="16"/>
      <c r="HU28" s="16"/>
      <c r="HV28" s="16"/>
      <c r="HW28" s="16"/>
      <c r="HX28" s="16"/>
      <c r="HY28" s="16"/>
      <c r="HZ28" s="16"/>
      <c r="IA28" s="16"/>
      <c r="IB28" s="16"/>
      <c r="IC28" s="16"/>
      <c r="ID28" s="16"/>
      <c r="IE28" s="16"/>
      <c r="IF28" s="16"/>
      <c r="IG28" s="16"/>
      <c r="IH28" s="16"/>
      <c r="II28" s="16"/>
      <c r="IJ28" s="16"/>
      <c r="IK28" s="16"/>
      <c r="IL28" s="16"/>
      <c r="IM28" s="16"/>
      <c r="IN28" s="16"/>
      <c r="IO28" s="16"/>
      <c r="IP28" s="16"/>
      <c r="IQ28" s="16"/>
      <c r="IR28" s="16"/>
      <c r="IS28" s="16"/>
      <c r="IT28" s="16"/>
      <c r="IU28" s="16"/>
      <c r="IV28" s="16"/>
      <c r="IW28" s="16"/>
      <c r="IX28" s="16"/>
      <c r="IY28" s="16"/>
      <c r="IZ28" s="16"/>
      <c r="JA28" s="16"/>
      <c r="JB28" s="16"/>
      <c r="JC28" s="16"/>
      <c r="JD28" s="16"/>
      <c r="JE28" s="16"/>
      <c r="JF28" s="16"/>
      <c r="JG28" s="16"/>
      <c r="JH28" s="16"/>
      <c r="JI28" s="16"/>
      <c r="JJ28" s="16"/>
      <c r="JK28" s="16"/>
      <c r="JL28" s="16"/>
      <c r="JM28" s="16"/>
      <c r="JN28" s="16"/>
      <c r="JO28" s="16"/>
      <c r="JP28" s="16"/>
      <c r="JQ28" s="16"/>
      <c r="JR28" s="16"/>
      <c r="JS28" s="16"/>
      <c r="JT28" s="16"/>
      <c r="JU28" s="16"/>
      <c r="JV28" s="16"/>
      <c r="JW28" s="16"/>
      <c r="JX28" s="16"/>
      <c r="JY28" s="16"/>
      <c r="JZ28" s="16"/>
      <c r="KA28" s="16"/>
      <c r="KB28" s="16"/>
      <c r="KC28" s="16"/>
      <c r="KD28" s="16"/>
      <c r="KE28" s="16"/>
      <c r="KF28" s="16"/>
      <c r="KG28" s="16"/>
      <c r="KH28" s="16"/>
      <c r="KI28" s="16"/>
      <c r="KJ28" s="16"/>
      <c r="KK28" s="16"/>
      <c r="KL28" s="16"/>
      <c r="KM28" s="16"/>
      <c r="KN28" s="16"/>
      <c r="KO28" s="16"/>
      <c r="KP28" s="16"/>
      <c r="KQ28" s="16"/>
      <c r="KR28" s="16"/>
      <c r="KS28" s="16"/>
      <c r="KT28" s="16"/>
      <c r="KU28" s="16"/>
      <c r="KV28" s="16"/>
      <c r="KW28" s="16"/>
      <c r="KX28" s="16"/>
      <c r="KY28" s="16"/>
      <c r="KZ28" s="16"/>
      <c r="LA28" s="16"/>
      <c r="LB28" s="16"/>
      <c r="LC28" s="16"/>
      <c r="LD28" s="16"/>
      <c r="LE28" s="16"/>
      <c r="LF28" s="16"/>
      <c r="LG28" s="16"/>
      <c r="LH28" s="16"/>
      <c r="LI28" s="16"/>
      <c r="LJ28" s="16"/>
      <c r="LK28" s="16"/>
      <c r="LL28" s="16"/>
      <c r="LM28" s="16"/>
      <c r="LN28" s="16"/>
      <c r="LO28" s="16"/>
      <c r="LP28" s="16"/>
      <c r="LQ28" s="16"/>
      <c r="LR28" s="16"/>
      <c r="LS28" s="16"/>
      <c r="LT28" s="16"/>
      <c r="LU28" s="16"/>
      <c r="LV28" s="16"/>
      <c r="LW28" s="16"/>
      <c r="LX28" s="16"/>
      <c r="LY28" s="16"/>
      <c r="LZ28" s="16"/>
      <c r="MA28" s="16"/>
      <c r="MB28" s="16"/>
      <c r="MC28" s="16"/>
      <c r="MD28" s="16"/>
      <c r="ME28" s="16"/>
      <c r="MF28" s="16"/>
      <c r="MG28" s="16"/>
      <c r="MH28" s="16"/>
      <c r="MI28" s="16"/>
      <c r="MJ28" s="16"/>
      <c r="MK28" s="16"/>
      <c r="ML28" s="16"/>
      <c r="MM28" s="16"/>
      <c r="MN28" s="16"/>
      <c r="MO28" s="16"/>
      <c r="MP28" s="16"/>
      <c r="MQ28" s="16"/>
      <c r="MR28" s="16"/>
      <c r="MS28" s="16"/>
      <c r="MT28" s="16"/>
      <c r="MU28" s="16"/>
      <c r="MV28" s="16"/>
      <c r="MW28" s="16"/>
      <c r="MX28" s="16"/>
      <c r="MY28" s="16"/>
      <c r="MZ28" s="16"/>
      <c r="NA28" s="16"/>
      <c r="NB28" s="16"/>
      <c r="NC28" s="16"/>
      <c r="ND28" s="16"/>
      <c r="NE28" s="16"/>
      <c r="NF28" s="16"/>
      <c r="NG28" s="16"/>
      <c r="NH28" s="16"/>
      <c r="NI28" s="16"/>
      <c r="NJ28" s="16"/>
      <c r="NK28" s="16"/>
      <c r="NL28" s="16"/>
      <c r="NM28" s="16"/>
      <c r="NN28" s="16"/>
      <c r="NO28" s="16"/>
      <c r="NP28" s="16"/>
      <c r="NQ28" s="16"/>
      <c r="NR28" s="16"/>
      <c r="NS28" s="16"/>
      <c r="NT28" s="16"/>
      <c r="NU28" s="16"/>
      <c r="NV28" s="16"/>
      <c r="NW28" s="16"/>
      <c r="NX28" s="16"/>
      <c r="NY28" s="16"/>
      <c r="NZ28" s="16"/>
      <c r="OA28" s="16"/>
      <c r="OB28" s="16"/>
      <c r="OC28" s="16"/>
      <c r="OD28" s="16"/>
      <c r="OE28" s="16"/>
      <c r="OF28" s="16"/>
      <c r="OG28" s="16"/>
      <c r="OH28" s="16"/>
      <c r="OI28" s="16"/>
      <c r="OJ28" s="16"/>
      <c r="OK28" s="16"/>
      <c r="OL28" s="16"/>
      <c r="OM28" s="16"/>
      <c r="ON28" s="16"/>
      <c r="OO28" s="16"/>
      <c r="OP28" s="16"/>
      <c r="OQ28" s="16"/>
      <c r="OR28" s="16"/>
      <c r="OS28" s="16"/>
      <c r="OT28" s="16"/>
      <c r="OU28" s="16"/>
      <c r="OV28" s="16"/>
      <c r="OW28" s="16"/>
      <c r="OX28" s="16"/>
      <c r="OY28" s="16"/>
      <c r="OZ28" s="16"/>
      <c r="PA28" s="16"/>
      <c r="PB28" s="16"/>
      <c r="PC28" s="16"/>
      <c r="PD28" s="16"/>
      <c r="PE28" s="16"/>
      <c r="PF28" s="16"/>
      <c r="PG28" s="16"/>
      <c r="PH28" s="16"/>
      <c r="PI28" s="16"/>
      <c r="PJ28" s="16"/>
      <c r="PK28" s="16"/>
      <c r="PL28" s="16"/>
      <c r="PM28" s="16"/>
      <c r="PN28" s="16"/>
      <c r="PO28" s="16"/>
      <c r="PP28" s="16"/>
      <c r="PQ28" s="16"/>
      <c r="PR28" s="16"/>
      <c r="PS28" s="16"/>
      <c r="PT28" s="16"/>
      <c r="PU28" s="16"/>
      <c r="PV28" s="16"/>
      <c r="PW28" s="16"/>
      <c r="PX28" s="16"/>
      <c r="PY28" s="16"/>
      <c r="PZ28" s="16"/>
      <c r="QA28" s="16"/>
      <c r="QB28" s="16"/>
      <c r="QC28" s="16"/>
      <c r="QD28" s="16"/>
      <c r="QE28" s="16"/>
      <c r="QF28" s="16"/>
      <c r="QG28" s="16"/>
      <c r="QH28" s="16"/>
      <c r="QI28" s="16"/>
      <c r="QJ28" s="16"/>
      <c r="QK28" s="16"/>
      <c r="QL28" s="16"/>
      <c r="QM28" s="16"/>
      <c r="QN28" s="16"/>
      <c r="QO28" s="16"/>
      <c r="QP28" s="16"/>
      <c r="QQ28" s="16"/>
      <c r="QR28" s="16"/>
      <c r="QS28" s="16"/>
      <c r="QT28" s="16"/>
      <c r="QU28" s="16"/>
      <c r="QV28" s="16"/>
      <c r="QW28" s="16"/>
      <c r="QX28" s="16"/>
      <c r="QY28" s="16"/>
      <c r="QZ28" s="16"/>
      <c r="RA28" s="16"/>
      <c r="RB28" s="16"/>
      <c r="RC28" s="16"/>
      <c r="RD28" s="16"/>
      <c r="RE28" s="16"/>
      <c r="RF28" s="16"/>
      <c r="RG28" s="16"/>
      <c r="RH28" s="16"/>
      <c r="RI28" s="16"/>
      <c r="RJ28" s="16"/>
      <c r="RK28" s="16"/>
      <c r="RL28" s="16"/>
      <c r="RM28" s="16"/>
      <c r="RN28" s="16"/>
      <c r="RO28" s="16"/>
      <c r="RP28" s="16"/>
      <c r="RQ28" s="16"/>
      <c r="RR28" s="16"/>
      <c r="RS28" s="16"/>
      <c r="RT28" s="16"/>
      <c r="RU28" s="16"/>
      <c r="RV28" s="16"/>
      <c r="RW28" s="16"/>
      <c r="RX28" s="16"/>
      <c r="RY28" s="16"/>
      <c r="RZ28" s="16"/>
      <c r="SA28" s="16"/>
      <c r="SB28" s="16"/>
      <c r="SC28" s="16"/>
      <c r="SD28" s="16"/>
      <c r="SE28" s="16"/>
      <c r="SF28" s="16"/>
      <c r="SG28" s="16"/>
      <c r="SH28" s="16"/>
      <c r="SI28" s="16"/>
      <c r="SJ28" s="16"/>
      <c r="SK28" s="16"/>
      <c r="SL28" s="16"/>
      <c r="SM28" s="16"/>
      <c r="SN28" s="16"/>
      <c r="SO28" s="16"/>
      <c r="SP28" s="16"/>
      <c r="SQ28" s="16"/>
      <c r="SR28" s="16"/>
      <c r="SS28" s="16"/>
      <c r="ST28" s="16"/>
      <c r="SU28" s="16"/>
      <c r="SV28" s="16"/>
      <c r="SW28" s="16"/>
      <c r="SX28" s="16"/>
      <c r="SY28" s="16"/>
      <c r="SZ28" s="16"/>
      <c r="TA28" s="16"/>
      <c r="TB28" s="16"/>
      <c r="TC28" s="16"/>
      <c r="TD28" s="16"/>
      <c r="TE28" s="16"/>
      <c r="TF28" s="16"/>
      <c r="TG28" s="16"/>
      <c r="TH28" s="16"/>
      <c r="TI28" s="16"/>
      <c r="TJ28" s="16"/>
      <c r="TK28" s="16"/>
      <c r="TL28" s="16"/>
      <c r="TM28" s="16"/>
      <c r="TN28" s="16"/>
      <c r="TO28" s="16"/>
      <c r="TP28" s="16"/>
      <c r="TQ28" s="16"/>
      <c r="TR28" s="16"/>
      <c r="TS28" s="16"/>
      <c r="TT28" s="16"/>
      <c r="TU28" s="16"/>
      <c r="TV28" s="16"/>
      <c r="TW28" s="16"/>
      <c r="TX28" s="16"/>
      <c r="TY28" s="16"/>
      <c r="TZ28" s="16"/>
      <c r="UA28" s="16"/>
      <c r="UB28" s="16"/>
      <c r="UC28" s="16"/>
      <c r="UD28" s="16"/>
      <c r="UE28" s="16"/>
      <c r="UF28" s="16"/>
      <c r="UG28" s="16"/>
      <c r="UH28" s="16"/>
      <c r="UI28" s="16"/>
      <c r="UJ28" s="16"/>
      <c r="UK28" s="16"/>
      <c r="UL28" s="16"/>
      <c r="UM28" s="16"/>
      <c r="UN28" s="16"/>
      <c r="UO28" s="16"/>
      <c r="UP28" s="16"/>
      <c r="UQ28" s="16"/>
      <c r="UR28" s="16"/>
      <c r="US28" s="16"/>
      <c r="UT28" s="16"/>
      <c r="UU28" s="16"/>
      <c r="UV28" s="16"/>
      <c r="UW28" s="16"/>
      <c r="UX28" s="16"/>
      <c r="UY28" s="16"/>
      <c r="UZ28" s="16"/>
      <c r="VA28" s="16"/>
      <c r="VB28" s="16"/>
      <c r="VC28" s="16"/>
      <c r="VD28" s="16"/>
      <c r="VE28" s="16"/>
      <c r="VF28" s="16"/>
      <c r="VG28" s="16"/>
      <c r="VH28" s="16"/>
      <c r="VI28" s="16"/>
      <c r="VJ28" s="16"/>
      <c r="VK28" s="16"/>
      <c r="VL28" s="16"/>
      <c r="VM28" s="16"/>
      <c r="VN28" s="16"/>
      <c r="VO28" s="16"/>
      <c r="VP28" s="16"/>
      <c r="VQ28" s="16"/>
      <c r="VR28" s="16"/>
      <c r="VS28" s="16"/>
      <c r="VT28" s="16"/>
      <c r="VU28" s="16"/>
      <c r="VV28" s="16"/>
      <c r="VW28" s="16"/>
      <c r="VX28" s="16"/>
      <c r="VY28" s="16"/>
      <c r="VZ28" s="16"/>
      <c r="WA28" s="16"/>
      <c r="WB28" s="16"/>
      <c r="WC28" s="16"/>
      <c r="WD28" s="16"/>
      <c r="WE28" s="16"/>
      <c r="WF28" s="16"/>
      <c r="WG28" s="16"/>
      <c r="WH28" s="16"/>
      <c r="WI28" s="16"/>
      <c r="WJ28" s="16"/>
      <c r="WK28" s="16"/>
      <c r="WL28" s="16"/>
      <c r="WM28" s="16"/>
      <c r="WN28" s="16"/>
      <c r="WO28" s="16"/>
      <c r="WP28" s="16"/>
      <c r="WQ28" s="16"/>
      <c r="WR28" s="16"/>
      <c r="WS28" s="16"/>
      <c r="WT28" s="16"/>
      <c r="WU28" s="16"/>
      <c r="WV28" s="16"/>
      <c r="WW28" s="16"/>
      <c r="WX28" s="16"/>
      <c r="WY28" s="16"/>
      <c r="WZ28" s="16"/>
      <c r="XA28" s="16"/>
      <c r="XB28" s="16"/>
      <c r="XC28" s="16"/>
      <c r="XD28" s="16"/>
      <c r="XE28" s="16"/>
      <c r="XF28" s="16"/>
      <c r="XG28" s="16"/>
      <c r="XH28" s="16"/>
      <c r="XI28" s="16"/>
      <c r="XJ28" s="16"/>
      <c r="XK28" s="16"/>
      <c r="XL28" s="16"/>
      <c r="XM28" s="16"/>
      <c r="XN28" s="16"/>
      <c r="XO28" s="16"/>
      <c r="XP28" s="16"/>
      <c r="XQ28" s="16"/>
      <c r="XR28" s="16"/>
      <c r="XS28" s="16"/>
      <c r="XT28" s="16"/>
      <c r="XU28" s="16"/>
      <c r="XV28" s="16"/>
      <c r="XW28" s="16"/>
      <c r="XX28" s="16"/>
      <c r="XY28" s="16"/>
      <c r="XZ28" s="16"/>
      <c r="YA28" s="16"/>
      <c r="YB28" s="16"/>
      <c r="YC28" s="16"/>
      <c r="YD28" s="16"/>
      <c r="YE28" s="16"/>
      <c r="YF28" s="16"/>
      <c r="YG28" s="16"/>
      <c r="YH28" s="16"/>
      <c r="YI28" s="16"/>
      <c r="YJ28" s="16"/>
      <c r="YK28" s="16"/>
      <c r="YL28" s="16"/>
      <c r="YM28" s="16"/>
      <c r="YN28" s="16"/>
      <c r="YO28" s="16"/>
      <c r="YP28" s="16"/>
      <c r="YQ28" s="16"/>
      <c r="YR28" s="16"/>
      <c r="YS28" s="16"/>
      <c r="YT28" s="16"/>
      <c r="YU28" s="16"/>
      <c r="YV28" s="16"/>
      <c r="YW28" s="16"/>
      <c r="YX28" s="16"/>
      <c r="YY28" s="16"/>
      <c r="YZ28" s="16"/>
      <c r="ZA28" s="16"/>
      <c r="ZB28" s="16"/>
      <c r="ZC28" s="16"/>
      <c r="ZD28" s="16"/>
      <c r="ZE28" s="16"/>
      <c r="ZF28" s="16"/>
      <c r="ZG28" s="16"/>
      <c r="ZH28" s="16"/>
      <c r="ZI28" s="16"/>
      <c r="ZJ28" s="16"/>
      <c r="ZK28" s="16"/>
      <c r="ZL28" s="16"/>
      <c r="ZM28" s="16"/>
      <c r="ZN28" s="16"/>
      <c r="ZO28" s="16"/>
      <c r="ZP28" s="16"/>
      <c r="ZQ28" s="16"/>
      <c r="ZR28" s="16"/>
      <c r="ZS28" s="16"/>
      <c r="ZT28" s="16"/>
      <c r="ZU28" s="16"/>
      <c r="ZV28" s="16"/>
      <c r="ZW28" s="16"/>
      <c r="ZX28" s="16"/>
      <c r="ZY28" s="16"/>
      <c r="ZZ28" s="16"/>
      <c r="AAA28" s="16"/>
      <c r="AAB28" s="16"/>
      <c r="AAC28" s="16"/>
      <c r="AAD28" s="16"/>
      <c r="AAE28" s="16"/>
      <c r="AAF28" s="16"/>
      <c r="AAG28" s="16"/>
      <c r="AAH28" s="16"/>
      <c r="AAI28" s="16"/>
      <c r="AAJ28" s="16"/>
      <c r="AAK28" s="16"/>
      <c r="AAL28" s="16"/>
      <c r="AAM28" s="16"/>
      <c r="AAN28" s="16"/>
      <c r="AAO28" s="16"/>
      <c r="AAP28" s="16"/>
      <c r="AAQ28" s="16"/>
      <c r="AAR28" s="16"/>
      <c r="AAS28" s="16"/>
      <c r="AAT28" s="16"/>
      <c r="AAU28" s="16"/>
      <c r="AAV28" s="16"/>
      <c r="AAW28" s="16"/>
      <c r="AAX28" s="16"/>
      <c r="AAY28" s="16"/>
      <c r="AAZ28" s="16"/>
      <c r="ABA28" s="16"/>
      <c r="ABB28" s="16"/>
      <c r="ABC28" s="16"/>
      <c r="ABD28" s="16"/>
      <c r="ABE28" s="16"/>
      <c r="ABF28" s="16"/>
      <c r="ABG28" s="16"/>
      <c r="ABH28" s="16"/>
      <c r="ABI28" s="16"/>
      <c r="ABJ28" s="16"/>
      <c r="ABK28" s="16"/>
      <c r="ABL28" s="16"/>
      <c r="ABM28" s="16"/>
      <c r="ABN28" s="16"/>
      <c r="ABO28" s="16"/>
      <c r="ABP28" s="16"/>
      <c r="ABQ28" s="16"/>
      <c r="ABR28" s="16"/>
      <c r="ABS28" s="16"/>
      <c r="ABT28" s="16"/>
      <c r="ABU28" s="16"/>
      <c r="ABV28" s="16"/>
      <c r="ABW28" s="16"/>
      <c r="ABX28" s="16"/>
      <c r="ABY28" s="16"/>
      <c r="ABZ28" s="16"/>
      <c r="ACA28" s="16"/>
      <c r="ACB28" s="16"/>
      <c r="ACC28" s="16"/>
      <c r="ACD28" s="16"/>
      <c r="ACE28" s="16"/>
      <c r="ACF28" s="16"/>
      <c r="ACG28" s="16"/>
      <c r="ACH28" s="16"/>
      <c r="ACI28" s="16"/>
      <c r="ACJ28" s="16"/>
      <c r="ACK28" s="16"/>
      <c r="ACL28" s="16"/>
      <c r="ACM28" s="16"/>
      <c r="ACN28" s="16"/>
      <c r="ACO28" s="16"/>
      <c r="ACP28" s="16"/>
      <c r="ACQ28" s="16"/>
      <c r="ACR28" s="16"/>
      <c r="ACS28" s="16"/>
      <c r="ACT28" s="16"/>
      <c r="ACU28" s="16"/>
      <c r="ACV28" s="16"/>
      <c r="ACW28" s="16"/>
      <c r="ACX28" s="16"/>
      <c r="ACY28" s="16"/>
      <c r="ACZ28" s="16"/>
      <c r="ADA28" s="16"/>
      <c r="ADB28" s="16"/>
      <c r="ADC28" s="16"/>
      <c r="ADD28" s="16"/>
      <c r="ADE28" s="16"/>
      <c r="ADF28" s="16"/>
      <c r="ADG28" s="16"/>
      <c r="ADH28" s="16"/>
      <c r="ADI28" s="16"/>
      <c r="ADJ28" s="16"/>
      <c r="ADK28" s="16"/>
      <c r="ADL28" s="16"/>
      <c r="ADM28" s="16"/>
      <c r="ADN28" s="16"/>
      <c r="ADO28" s="16"/>
      <c r="ADP28" s="16"/>
      <c r="ADQ28" s="16"/>
      <c r="ADR28" s="16"/>
      <c r="ADS28" s="16"/>
      <c r="ADT28" s="16"/>
      <c r="ADU28" s="16"/>
      <c r="ADV28" s="16"/>
      <c r="ADW28" s="16"/>
      <c r="ADX28" s="16"/>
      <c r="ADY28" s="16"/>
      <c r="ADZ28" s="16"/>
      <c r="AEA28" s="16"/>
      <c r="AEB28" s="16"/>
      <c r="AEC28" s="16"/>
      <c r="AED28" s="16"/>
      <c r="AEE28" s="16"/>
      <c r="AEF28" s="16"/>
      <c r="AEG28" s="16"/>
      <c r="AEH28" s="16"/>
      <c r="AEI28" s="16"/>
      <c r="AEJ28" s="16"/>
      <c r="AEK28" s="16"/>
      <c r="AEL28" s="16"/>
      <c r="AEM28" s="16"/>
      <c r="AEN28" s="16"/>
      <c r="AEO28" s="16"/>
      <c r="AEP28" s="16"/>
      <c r="AEQ28" s="16"/>
      <c r="AER28" s="16"/>
      <c r="AES28" s="16"/>
      <c r="AET28" s="16"/>
      <c r="AEU28" s="16"/>
      <c r="AEV28" s="16"/>
      <c r="AEW28" s="16"/>
      <c r="AEX28" s="16"/>
      <c r="AEY28" s="16"/>
      <c r="AEZ28" s="16"/>
      <c r="AFA28" s="16"/>
      <c r="AFB28" s="16"/>
      <c r="AFC28" s="16"/>
      <c r="AFD28" s="16"/>
      <c r="AFE28" s="16"/>
      <c r="AFF28" s="16"/>
      <c r="AFG28" s="16"/>
      <c r="AFH28" s="16"/>
      <c r="AFI28" s="16"/>
      <c r="AFJ28" s="16"/>
      <c r="AFK28" s="16"/>
      <c r="AFL28" s="16"/>
      <c r="AFM28" s="16"/>
      <c r="AFN28" s="16"/>
      <c r="AFO28" s="16"/>
      <c r="AFP28" s="16"/>
      <c r="AFQ28" s="16"/>
      <c r="AFR28" s="16"/>
      <c r="AFS28" s="16"/>
      <c r="AFT28" s="16"/>
      <c r="AFU28" s="16"/>
      <c r="AFV28" s="16"/>
      <c r="AFW28" s="16"/>
      <c r="AFX28" s="16"/>
      <c r="AFY28" s="16"/>
      <c r="AFZ28" s="16"/>
      <c r="AGA28" s="16"/>
      <c r="AGB28" s="16"/>
      <c r="AGC28" s="16"/>
      <c r="AGD28" s="16"/>
      <c r="AGE28" s="16"/>
      <c r="AGF28" s="16"/>
      <c r="AGG28" s="16"/>
      <c r="AGH28" s="16"/>
      <c r="AGI28" s="16"/>
      <c r="AGJ28" s="16"/>
      <c r="AGK28" s="16"/>
      <c r="AGL28" s="16"/>
      <c r="AGM28" s="16"/>
      <c r="AGN28" s="16"/>
      <c r="AGO28" s="16"/>
      <c r="AGP28" s="16"/>
      <c r="AGQ28" s="16"/>
      <c r="AGR28" s="16"/>
      <c r="AGS28" s="16"/>
      <c r="AGT28" s="16"/>
      <c r="AGU28" s="16"/>
      <c r="AGV28" s="16"/>
      <c r="AGW28" s="16"/>
      <c r="AGX28" s="16"/>
      <c r="AGY28" s="16"/>
      <c r="AGZ28" s="16"/>
      <c r="AHA28" s="16"/>
      <c r="AHB28" s="16"/>
      <c r="AHC28" s="16"/>
      <c r="AHD28" s="16"/>
      <c r="AHE28" s="16"/>
      <c r="AHF28" s="16"/>
      <c r="AHG28" s="16"/>
      <c r="AHH28" s="16"/>
      <c r="AHI28" s="16"/>
      <c r="AHJ28" s="16"/>
      <c r="AHK28" s="16"/>
      <c r="AHL28" s="16"/>
      <c r="AHM28" s="16"/>
      <c r="AHN28" s="16"/>
      <c r="AHO28" s="16"/>
      <c r="AHP28" s="16"/>
      <c r="AHQ28" s="16"/>
      <c r="AHR28" s="16"/>
      <c r="AHS28" s="16"/>
      <c r="AHT28" s="16"/>
      <c r="AHU28" s="16"/>
      <c r="AHV28" s="16"/>
      <c r="AHW28" s="16"/>
      <c r="AHX28" s="16"/>
      <c r="AHY28" s="16"/>
      <c r="AHZ28" s="16"/>
      <c r="AIA28" s="16"/>
      <c r="AIB28" s="16"/>
      <c r="AIC28" s="16"/>
      <c r="AID28" s="16"/>
      <c r="AIE28" s="16"/>
      <c r="AIF28" s="16"/>
      <c r="AIG28" s="16"/>
      <c r="AIH28" s="16"/>
      <c r="AII28" s="16"/>
      <c r="AIJ28" s="16"/>
      <c r="AIK28" s="16"/>
      <c r="AIL28" s="16"/>
      <c r="AIM28" s="16"/>
      <c r="AIN28" s="16"/>
      <c r="AIO28" s="16"/>
      <c r="AIP28" s="16"/>
      <c r="AIQ28" s="16"/>
      <c r="AIR28" s="16"/>
      <c r="AIS28" s="16"/>
      <c r="AIT28" s="16"/>
      <c r="AIU28" s="16"/>
      <c r="AIV28" s="16"/>
      <c r="AIW28" s="16"/>
      <c r="AIX28" s="16"/>
      <c r="AIY28" s="16"/>
      <c r="AIZ28" s="16"/>
      <c r="AJA28" s="16"/>
      <c r="AJB28" s="16"/>
      <c r="AJC28" s="16"/>
      <c r="AJD28" s="16"/>
      <c r="AJE28" s="16"/>
      <c r="AJF28" s="16"/>
      <c r="AJG28" s="16"/>
      <c r="AJH28" s="16"/>
      <c r="AJI28" s="16"/>
      <c r="AJJ28" s="16"/>
      <c r="AJK28" s="16"/>
      <c r="AJL28" s="16"/>
      <c r="AJM28" s="16"/>
      <c r="AJN28" s="16"/>
      <c r="AJO28" s="16"/>
      <c r="AJP28" s="16"/>
      <c r="AJQ28" s="16"/>
      <c r="AJR28" s="16"/>
      <c r="AJS28" s="16"/>
      <c r="AJT28" s="16"/>
      <c r="AJU28" s="16"/>
      <c r="AJV28" s="16"/>
      <c r="AJW28" s="16"/>
      <c r="AJX28" s="16"/>
      <c r="AJY28" s="16"/>
      <c r="AJZ28" s="16"/>
      <c r="AKA28" s="16"/>
      <c r="AKB28" s="16"/>
      <c r="AKC28" s="16"/>
      <c r="AKD28" s="16"/>
      <c r="AKE28" s="16"/>
      <c r="AKF28" s="16"/>
      <c r="AKG28" s="16"/>
      <c r="AKH28" s="16"/>
      <c r="AKI28" s="16"/>
      <c r="AKJ28" s="16"/>
      <c r="AKK28" s="16"/>
      <c r="AKL28" s="16"/>
      <c r="AKM28" s="16"/>
      <c r="AKN28" s="16"/>
      <c r="AKO28" s="16"/>
      <c r="AKP28" s="16"/>
      <c r="AKQ28" s="16"/>
      <c r="AKR28" s="16"/>
      <c r="AKS28" s="16"/>
      <c r="AKT28" s="16"/>
      <c r="AKU28" s="16"/>
      <c r="AKV28" s="16"/>
      <c r="AKW28" s="16"/>
      <c r="AKX28" s="16"/>
      <c r="AKY28" s="16"/>
      <c r="AKZ28" s="16"/>
      <c r="ALA28" s="16"/>
      <c r="ALB28" s="16"/>
      <c r="ALC28" s="16"/>
      <c r="ALD28" s="16"/>
      <c r="ALE28" s="16"/>
      <c r="ALF28" s="16"/>
      <c r="ALG28" s="16"/>
      <c r="ALH28" s="16"/>
      <c r="ALI28" s="16"/>
      <c r="ALJ28" s="16"/>
      <c r="ALK28" s="16"/>
      <c r="ALL28" s="16"/>
      <c r="ALM28" s="16"/>
      <c r="ALN28" s="16"/>
      <c r="ALO28" s="16"/>
      <c r="ALP28" s="16"/>
      <c r="ALQ28" s="16"/>
      <c r="ALR28" s="16"/>
      <c r="ALS28" s="16"/>
      <c r="ALT28" s="16"/>
    </row>
    <row r="29" spans="1:1008" x14ac:dyDescent="0.25">
      <c r="A29" s="108">
        <v>10</v>
      </c>
      <c r="B29" s="164" t="s">
        <v>160</v>
      </c>
      <c r="C29" s="165"/>
    </row>
    <row r="30" spans="1:1008" ht="13.5" customHeight="1" x14ac:dyDescent="0.25">
      <c r="A30" s="16"/>
      <c r="B30" s="165" t="s">
        <v>123</v>
      </c>
      <c r="C30" s="163">
        <v>43955</v>
      </c>
      <c r="D30" s="16"/>
    </row>
  </sheetData>
  <mergeCells count="22">
    <mergeCell ref="A5:A6"/>
    <mergeCell ref="B5:G5"/>
    <mergeCell ref="AC5:AI5"/>
    <mergeCell ref="AJ5:AP5"/>
    <mergeCell ref="AQ5:AW5"/>
    <mergeCell ref="O5:U5"/>
    <mergeCell ref="V5:AB5"/>
    <mergeCell ref="H5:N5"/>
    <mergeCell ref="ED5:EJ5"/>
    <mergeCell ref="AC4:EC4"/>
    <mergeCell ref="BE5:BK5"/>
    <mergeCell ref="BL5:BR5"/>
    <mergeCell ref="BS5:BY5"/>
    <mergeCell ref="BZ5:CF5"/>
    <mergeCell ref="CG5:CM5"/>
    <mergeCell ref="CN5:CT5"/>
    <mergeCell ref="AX5:BD5"/>
    <mergeCell ref="CU5:DA5"/>
    <mergeCell ref="DB5:DH5"/>
    <mergeCell ref="DI5:DO5"/>
    <mergeCell ref="DP5:DV5"/>
    <mergeCell ref="DW5:EC5"/>
  </mergeCells>
  <hyperlinks>
    <hyperlink ref="B28" r:id="rId1"/>
  </hyperlinks>
  <pageMargins left="0.75" right="0.75" top="1" bottom="1" header="0.5" footer="0.5"/>
  <pageSetup paperSize="9" orientation="portrait" horizontalDpi="4294967292" verticalDpi="4294967292" r:id="rId2"/>
  <ignoredErrors>
    <ignoredError sqref="F7:F17 AR19 U19 AI19 AP19" 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W28"/>
  <sheetViews>
    <sheetView showGridLines="0" workbookViewId="0">
      <selection activeCell="K10" sqref="K10"/>
    </sheetView>
  </sheetViews>
  <sheetFormatPr baseColWidth="10" defaultRowHeight="15.75" x14ac:dyDescent="0.25"/>
  <cols>
    <col min="1" max="1" width="10.5" customWidth="1"/>
    <col min="2" max="2" width="14.75" customWidth="1"/>
    <col min="3" max="3" width="16.25" customWidth="1"/>
    <col min="4" max="4" width="13.5" customWidth="1"/>
    <col min="5" max="5" width="12.5" customWidth="1"/>
    <col min="6" max="7" width="8.875" style="99" customWidth="1"/>
    <col min="8" max="8" width="8.875" customWidth="1"/>
    <col min="10" max="11" width="11" style="99"/>
    <col min="13" max="13" width="11" style="99"/>
  </cols>
  <sheetData>
    <row r="1" spans="1:881" s="3" customFormat="1" ht="18.75" x14ac:dyDescent="0.3">
      <c r="A1" s="1" t="s">
        <v>50</v>
      </c>
      <c r="B1" s="1"/>
      <c r="C1" s="2"/>
      <c r="D1" s="2"/>
      <c r="E1" s="2"/>
      <c r="F1" s="1"/>
      <c r="G1" s="1"/>
      <c r="H1" s="2"/>
      <c r="I1" s="2"/>
      <c r="J1" s="1"/>
      <c r="K1" s="1"/>
      <c r="L1" s="2"/>
      <c r="M1" s="1"/>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row>
    <row r="2" spans="1:881" s="3" customFormat="1" ht="18.75" x14ac:dyDescent="0.3">
      <c r="A2" s="5" t="s">
        <v>62</v>
      </c>
      <c r="B2" s="5"/>
      <c r="F2" s="97"/>
      <c r="G2" s="97"/>
      <c r="J2" s="97"/>
      <c r="K2" s="97"/>
      <c r="M2" s="97"/>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2"/>
      <c r="NC2" s="2"/>
      <c r="ND2" s="2"/>
      <c r="NE2" s="2"/>
      <c r="NF2" s="2"/>
      <c r="NG2" s="2"/>
      <c r="NH2" s="2"/>
      <c r="NI2" s="2"/>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row>
    <row r="3" spans="1:881" s="6" customFormat="1" ht="12.75" x14ac:dyDescent="0.2">
      <c r="A3" s="4" t="s">
        <v>0</v>
      </c>
      <c r="B3" s="4"/>
      <c r="C3" s="5"/>
      <c r="D3" s="5"/>
      <c r="E3" s="5"/>
      <c r="F3" s="98"/>
      <c r="G3" s="98"/>
      <c r="H3" s="5"/>
      <c r="I3" s="5"/>
      <c r="J3" s="98"/>
      <c r="K3" s="98"/>
      <c r="L3" s="5"/>
      <c r="M3" s="98"/>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c r="BB3" s="5"/>
      <c r="BC3" s="5"/>
      <c r="BD3" s="5"/>
      <c r="BE3" s="5"/>
      <c r="BF3" s="5"/>
      <c r="BG3" s="5"/>
      <c r="BH3" s="5"/>
      <c r="BI3" s="5"/>
      <c r="BJ3" s="5"/>
      <c r="BK3" s="5"/>
      <c r="BL3" s="5"/>
      <c r="BM3" s="5"/>
      <c r="BN3" s="5"/>
      <c r="BO3" s="5"/>
      <c r="BP3" s="5"/>
      <c r="BQ3" s="5"/>
      <c r="BR3" s="5"/>
      <c r="BS3" s="5"/>
      <c r="BT3" s="5"/>
      <c r="BU3" s="5"/>
      <c r="BV3" s="5"/>
      <c r="BW3" s="5"/>
      <c r="BX3" s="5"/>
      <c r="BY3" s="5"/>
      <c r="BZ3" s="5"/>
      <c r="CA3" s="5"/>
      <c r="CB3" s="5"/>
      <c r="CC3" s="5"/>
      <c r="CD3" s="5"/>
      <c r="CE3" s="5"/>
      <c r="CF3" s="5"/>
      <c r="CG3" s="5"/>
      <c r="CH3" s="5"/>
      <c r="CI3" s="5"/>
      <c r="CJ3" s="5"/>
      <c r="CK3" s="5"/>
      <c r="CL3" s="5"/>
      <c r="CM3" s="5"/>
      <c r="CN3" s="5"/>
      <c r="CO3" s="5"/>
      <c r="CP3" s="5"/>
      <c r="CQ3" s="5"/>
      <c r="CR3" s="5"/>
      <c r="CS3" s="5"/>
      <c r="CT3" s="5"/>
      <c r="CU3" s="5"/>
      <c r="CV3" s="5"/>
      <c r="CW3" s="5"/>
      <c r="CX3" s="5"/>
      <c r="CY3" s="5"/>
      <c r="CZ3" s="5"/>
      <c r="DA3" s="5"/>
      <c r="DB3" s="5"/>
      <c r="DC3" s="5"/>
      <c r="DD3" s="5"/>
      <c r="DE3" s="5"/>
      <c r="DF3" s="5"/>
      <c r="DG3" s="5"/>
      <c r="DH3" s="5"/>
      <c r="DI3" s="5"/>
      <c r="DJ3" s="5"/>
      <c r="DK3" s="5"/>
      <c r="DL3" s="5"/>
      <c r="DM3" s="5"/>
      <c r="DN3" s="5"/>
      <c r="DO3" s="5"/>
      <c r="DP3" s="5"/>
      <c r="DQ3" s="5"/>
      <c r="DR3" s="5"/>
      <c r="DS3" s="5"/>
      <c r="DT3" s="5"/>
      <c r="DU3" s="5"/>
      <c r="DV3" s="5"/>
      <c r="DW3" s="5"/>
      <c r="DX3" s="5"/>
      <c r="DY3" s="5"/>
      <c r="DZ3" s="5"/>
      <c r="EA3" s="5"/>
      <c r="EB3" s="5"/>
      <c r="EC3" s="5"/>
      <c r="ED3" s="5"/>
      <c r="EE3" s="5"/>
      <c r="EF3" s="5"/>
      <c r="EG3" s="5"/>
      <c r="EH3" s="5"/>
      <c r="EI3" s="5"/>
      <c r="EJ3" s="5"/>
      <c r="EK3" s="5"/>
      <c r="EL3" s="5"/>
      <c r="EM3" s="5"/>
      <c r="EN3" s="5"/>
      <c r="EO3" s="5"/>
      <c r="EP3" s="5"/>
      <c r="EQ3" s="5"/>
      <c r="ER3" s="5"/>
      <c r="ES3" s="5"/>
      <c r="ET3" s="5"/>
      <c r="EU3" s="5"/>
      <c r="EV3" s="5"/>
      <c r="EW3" s="5"/>
      <c r="EX3" s="5"/>
      <c r="EY3" s="5"/>
      <c r="EZ3" s="5"/>
      <c r="FA3" s="5"/>
      <c r="FB3" s="5"/>
      <c r="FC3" s="5"/>
      <c r="FD3" s="5"/>
      <c r="FE3" s="5"/>
      <c r="FF3" s="5"/>
      <c r="FG3" s="5"/>
      <c r="FH3" s="5"/>
      <c r="FI3" s="5"/>
      <c r="FJ3" s="5"/>
      <c r="FK3" s="5"/>
      <c r="FL3" s="5"/>
      <c r="FM3" s="5"/>
      <c r="FN3" s="5"/>
      <c r="FO3" s="5"/>
      <c r="FP3" s="5"/>
      <c r="FQ3" s="5"/>
      <c r="FR3" s="5"/>
      <c r="FS3" s="5"/>
      <c r="FT3" s="5"/>
      <c r="FU3" s="5"/>
      <c r="FV3" s="5"/>
      <c r="FW3" s="5"/>
      <c r="FX3" s="5"/>
      <c r="FY3" s="5"/>
      <c r="FZ3" s="5"/>
      <c r="GA3" s="5"/>
      <c r="GB3" s="5"/>
      <c r="GC3" s="5"/>
      <c r="GD3" s="5"/>
      <c r="GE3" s="5"/>
      <c r="GF3" s="5"/>
      <c r="GG3" s="5"/>
      <c r="GH3" s="5"/>
      <c r="GI3" s="5"/>
      <c r="GJ3" s="5"/>
      <c r="GK3" s="5"/>
      <c r="GL3" s="5"/>
      <c r="GM3" s="5"/>
      <c r="GN3" s="5"/>
      <c r="GO3" s="5"/>
      <c r="GP3" s="5"/>
      <c r="GQ3" s="5"/>
      <c r="GR3" s="5"/>
      <c r="GS3" s="5"/>
      <c r="GT3" s="5"/>
      <c r="GU3" s="5"/>
      <c r="GV3" s="5"/>
      <c r="GW3" s="5"/>
      <c r="GX3" s="5"/>
      <c r="GY3" s="5"/>
      <c r="GZ3" s="5"/>
      <c r="HA3" s="5"/>
      <c r="HB3" s="5"/>
      <c r="HC3" s="5"/>
      <c r="HD3" s="5"/>
      <c r="HE3" s="5"/>
      <c r="HF3" s="5"/>
      <c r="HG3" s="5"/>
      <c r="HH3" s="5"/>
      <c r="HI3" s="5"/>
      <c r="HJ3" s="5"/>
      <c r="HK3" s="5"/>
      <c r="HL3" s="5"/>
      <c r="HM3" s="5"/>
      <c r="HN3" s="5"/>
      <c r="HO3" s="5"/>
      <c r="HP3" s="5"/>
      <c r="HQ3" s="5"/>
      <c r="HR3" s="5"/>
      <c r="HS3" s="5"/>
      <c r="HT3" s="5"/>
      <c r="HU3" s="5"/>
      <c r="HV3" s="5"/>
      <c r="HW3" s="5"/>
      <c r="HX3" s="5"/>
      <c r="HY3" s="5"/>
      <c r="HZ3" s="5"/>
      <c r="IA3" s="5"/>
      <c r="IB3" s="5"/>
      <c r="IC3" s="5"/>
      <c r="ID3" s="5"/>
      <c r="IE3" s="5"/>
      <c r="IF3" s="5"/>
      <c r="IG3" s="5"/>
      <c r="IH3" s="5"/>
      <c r="II3" s="5"/>
      <c r="IJ3" s="5"/>
      <c r="IK3" s="5"/>
      <c r="IL3" s="5"/>
      <c r="IM3" s="5"/>
      <c r="IN3" s="5"/>
      <c r="IO3" s="5"/>
      <c r="IP3" s="5"/>
      <c r="IQ3" s="5"/>
      <c r="IR3" s="5"/>
      <c r="IS3" s="5"/>
      <c r="IT3" s="5"/>
      <c r="IU3" s="5"/>
      <c r="IV3" s="5"/>
      <c r="IW3" s="5"/>
      <c r="IX3" s="5"/>
      <c r="IY3" s="5"/>
      <c r="IZ3" s="5"/>
      <c r="JA3" s="5"/>
      <c r="JB3" s="5"/>
      <c r="JC3" s="5"/>
      <c r="JD3" s="5"/>
      <c r="JE3" s="5"/>
      <c r="JF3" s="5"/>
      <c r="JG3" s="5"/>
      <c r="JH3" s="5"/>
      <c r="JI3" s="5"/>
      <c r="JJ3" s="5"/>
      <c r="JK3" s="5"/>
      <c r="JL3" s="5"/>
      <c r="JM3" s="5"/>
      <c r="JN3" s="5"/>
      <c r="JO3" s="5"/>
      <c r="JP3" s="5"/>
      <c r="JQ3" s="5"/>
      <c r="JR3" s="5"/>
      <c r="JS3" s="5"/>
      <c r="JT3" s="5"/>
      <c r="JU3" s="5"/>
      <c r="JV3" s="5"/>
      <c r="JW3" s="5"/>
      <c r="JX3" s="5"/>
      <c r="JY3" s="5"/>
      <c r="JZ3" s="5"/>
      <c r="KA3" s="5"/>
      <c r="KB3" s="5"/>
      <c r="KC3" s="5"/>
      <c r="KD3" s="5"/>
      <c r="KE3" s="5"/>
      <c r="KF3" s="5"/>
      <c r="KG3" s="5"/>
      <c r="KH3" s="5"/>
      <c r="KI3" s="5"/>
      <c r="KJ3" s="5"/>
      <c r="KK3" s="5"/>
      <c r="KL3" s="5"/>
      <c r="KM3" s="5"/>
      <c r="KN3" s="5"/>
      <c r="KO3" s="5"/>
      <c r="KP3" s="5"/>
      <c r="KQ3" s="5"/>
      <c r="KR3" s="5"/>
      <c r="KS3" s="5"/>
      <c r="KT3" s="5"/>
      <c r="KU3" s="5"/>
      <c r="KV3" s="5"/>
      <c r="KW3" s="5"/>
      <c r="KX3" s="5"/>
      <c r="KY3" s="5"/>
      <c r="KZ3" s="5"/>
      <c r="LA3" s="5"/>
      <c r="LB3" s="5"/>
      <c r="LC3" s="5"/>
      <c r="LD3" s="5"/>
      <c r="LE3" s="5"/>
      <c r="LF3" s="5"/>
      <c r="LG3" s="5"/>
      <c r="LH3" s="5"/>
      <c r="LI3" s="5"/>
      <c r="LJ3" s="5"/>
      <c r="LK3" s="5"/>
      <c r="LL3" s="5"/>
      <c r="LM3" s="5"/>
      <c r="LN3" s="5"/>
      <c r="LO3" s="5"/>
      <c r="LP3" s="5"/>
      <c r="LQ3" s="5"/>
      <c r="LR3" s="5"/>
      <c r="LS3" s="5"/>
      <c r="LT3" s="5"/>
      <c r="LU3" s="5"/>
      <c r="LV3" s="5"/>
      <c r="LW3" s="5"/>
      <c r="LX3" s="5"/>
      <c r="LY3" s="5"/>
      <c r="LZ3" s="5"/>
      <c r="MA3" s="5"/>
      <c r="MB3" s="5"/>
      <c r="MC3" s="5"/>
      <c r="MD3" s="5"/>
      <c r="ME3" s="5"/>
      <c r="MF3" s="5"/>
      <c r="MG3" s="5"/>
      <c r="MH3" s="5"/>
      <c r="MI3" s="5"/>
      <c r="MJ3" s="5"/>
      <c r="MK3" s="5"/>
      <c r="ML3" s="5"/>
      <c r="MM3" s="5"/>
      <c r="MN3" s="5"/>
      <c r="MO3" s="5"/>
      <c r="MP3" s="5"/>
      <c r="MQ3" s="5"/>
      <c r="MR3" s="5"/>
      <c r="MS3" s="5"/>
      <c r="MT3" s="5"/>
      <c r="MU3" s="5"/>
      <c r="MV3" s="5"/>
      <c r="MW3" s="5"/>
      <c r="MX3" s="5"/>
      <c r="MY3" s="5"/>
      <c r="MZ3" s="5"/>
      <c r="NA3" s="5"/>
      <c r="NB3" s="5"/>
      <c r="NC3" s="5"/>
      <c r="ND3" s="5"/>
      <c r="NE3" s="5"/>
      <c r="NF3" s="5"/>
      <c r="NG3" s="5"/>
      <c r="NH3" s="5"/>
      <c r="NI3" s="5"/>
      <c r="NJ3" s="5"/>
      <c r="NK3" s="5"/>
      <c r="NL3" s="5"/>
      <c r="NM3" s="5"/>
      <c r="NN3" s="5"/>
      <c r="NO3" s="5"/>
      <c r="NP3" s="5"/>
      <c r="NQ3" s="5"/>
      <c r="NR3" s="5"/>
      <c r="NS3" s="5"/>
      <c r="NT3" s="5"/>
      <c r="NU3" s="5"/>
      <c r="NV3" s="5"/>
      <c r="NW3" s="5"/>
      <c r="NX3" s="5"/>
      <c r="NY3" s="5"/>
      <c r="NZ3" s="5"/>
      <c r="OA3" s="5"/>
      <c r="OB3" s="5"/>
      <c r="OC3" s="5"/>
      <c r="OD3" s="5"/>
      <c r="OE3" s="5"/>
      <c r="OF3" s="5"/>
      <c r="OG3" s="5"/>
      <c r="OH3" s="5"/>
      <c r="OI3" s="5"/>
      <c r="OJ3" s="5"/>
      <c r="OK3" s="5"/>
      <c r="OL3" s="5"/>
      <c r="OM3" s="5"/>
      <c r="ON3" s="5"/>
      <c r="OO3" s="5"/>
      <c r="OP3" s="5"/>
      <c r="OQ3" s="5"/>
      <c r="OR3" s="5"/>
      <c r="OS3" s="5"/>
      <c r="OT3" s="5"/>
      <c r="OU3" s="5"/>
      <c r="OV3" s="5"/>
      <c r="OW3" s="5"/>
      <c r="OX3" s="5"/>
      <c r="OY3" s="5"/>
      <c r="OZ3" s="5"/>
      <c r="PA3" s="5"/>
      <c r="PB3" s="5"/>
      <c r="PC3" s="5"/>
      <c r="PD3" s="5"/>
      <c r="PE3" s="5"/>
      <c r="PF3" s="5"/>
      <c r="PG3" s="5"/>
      <c r="PH3" s="5"/>
      <c r="PI3" s="5"/>
      <c r="PJ3" s="5"/>
      <c r="PK3" s="5"/>
      <c r="PL3" s="5"/>
      <c r="PM3" s="5"/>
      <c r="PN3" s="5"/>
      <c r="PO3" s="5"/>
      <c r="PP3" s="5"/>
      <c r="PQ3" s="5"/>
      <c r="PR3" s="5"/>
      <c r="PS3" s="5"/>
      <c r="PT3" s="5"/>
      <c r="PU3" s="5"/>
      <c r="PV3" s="5"/>
      <c r="PW3" s="5"/>
      <c r="PX3" s="5"/>
      <c r="PY3" s="5"/>
      <c r="PZ3" s="5"/>
      <c r="QA3" s="5"/>
      <c r="QB3" s="5"/>
      <c r="QC3" s="5"/>
      <c r="QD3" s="5"/>
      <c r="QE3" s="5"/>
      <c r="QF3" s="5"/>
      <c r="QG3" s="5"/>
      <c r="QH3" s="5"/>
      <c r="QI3" s="5"/>
      <c r="QJ3" s="5"/>
      <c r="QK3" s="5"/>
      <c r="QL3" s="5"/>
      <c r="QM3" s="5"/>
      <c r="QN3" s="5"/>
      <c r="QO3" s="5"/>
      <c r="QP3" s="5"/>
      <c r="QQ3" s="5"/>
      <c r="QR3" s="5"/>
      <c r="QS3" s="5"/>
      <c r="QT3" s="5"/>
      <c r="QU3" s="5"/>
      <c r="QV3" s="5"/>
      <c r="QW3" s="5"/>
      <c r="QX3" s="5"/>
      <c r="QY3" s="5"/>
      <c r="QZ3" s="5"/>
      <c r="RA3" s="5"/>
      <c r="RB3" s="5"/>
      <c r="RC3" s="5"/>
      <c r="RD3" s="5"/>
      <c r="RE3" s="5"/>
      <c r="RF3" s="5"/>
      <c r="RG3" s="5"/>
      <c r="RH3" s="5"/>
      <c r="RI3" s="5"/>
      <c r="RJ3" s="5"/>
      <c r="RK3" s="5"/>
      <c r="RL3" s="5"/>
      <c r="RM3" s="5"/>
      <c r="RN3" s="5"/>
      <c r="RO3" s="5"/>
      <c r="RP3" s="5"/>
      <c r="RQ3" s="5"/>
      <c r="RR3" s="5"/>
      <c r="RS3" s="5"/>
      <c r="RT3" s="5"/>
      <c r="RU3" s="5"/>
      <c r="RV3" s="5"/>
      <c r="RW3" s="5"/>
      <c r="RX3" s="5"/>
      <c r="RY3" s="5"/>
      <c r="RZ3" s="5"/>
      <c r="SA3" s="5"/>
      <c r="SB3" s="5"/>
      <c r="SC3" s="5"/>
      <c r="SD3" s="5"/>
      <c r="SE3" s="5"/>
      <c r="SF3" s="5"/>
      <c r="SG3" s="5"/>
      <c r="SH3" s="5"/>
      <c r="SI3" s="5"/>
      <c r="SJ3" s="5"/>
      <c r="SK3" s="5"/>
      <c r="SL3" s="5"/>
      <c r="SM3" s="5"/>
      <c r="SN3" s="5"/>
      <c r="SO3" s="5"/>
      <c r="SP3" s="5"/>
      <c r="SQ3" s="5"/>
      <c r="SR3" s="5"/>
      <c r="SS3" s="5"/>
      <c r="ST3" s="5"/>
      <c r="SU3" s="5"/>
      <c r="SV3" s="5"/>
      <c r="SW3" s="5"/>
      <c r="SX3" s="5"/>
      <c r="SY3" s="5"/>
      <c r="SZ3" s="5"/>
      <c r="TA3" s="5"/>
      <c r="TB3" s="5"/>
      <c r="TC3" s="5"/>
      <c r="TD3" s="5"/>
      <c r="TE3" s="5"/>
      <c r="TF3" s="5"/>
      <c r="TG3" s="5"/>
      <c r="TH3" s="5"/>
      <c r="TI3" s="5"/>
      <c r="TJ3" s="5"/>
      <c r="TK3" s="5"/>
      <c r="TL3" s="5"/>
      <c r="TM3" s="5"/>
      <c r="TN3" s="5"/>
      <c r="TO3" s="5"/>
      <c r="TP3" s="5"/>
      <c r="TQ3" s="5"/>
      <c r="TR3" s="5"/>
      <c r="TS3" s="5"/>
      <c r="TT3" s="5"/>
      <c r="TU3" s="5"/>
      <c r="TV3" s="5"/>
      <c r="TW3" s="5"/>
      <c r="TX3" s="5"/>
      <c r="TY3" s="5"/>
      <c r="TZ3" s="5"/>
      <c r="UA3" s="5"/>
      <c r="UB3" s="5"/>
      <c r="UC3" s="5"/>
      <c r="UD3" s="5"/>
      <c r="UE3" s="5"/>
      <c r="UF3" s="5"/>
      <c r="UG3" s="5"/>
      <c r="UH3" s="5"/>
      <c r="UI3" s="5"/>
      <c r="UJ3" s="5"/>
      <c r="UK3" s="5"/>
      <c r="UL3" s="5"/>
      <c r="UM3" s="5"/>
      <c r="UN3" s="5"/>
      <c r="UO3" s="5"/>
      <c r="UP3" s="5"/>
      <c r="UQ3" s="5"/>
      <c r="UR3" s="5"/>
      <c r="US3" s="5"/>
      <c r="UT3" s="5"/>
      <c r="UU3" s="5"/>
      <c r="UV3" s="5"/>
      <c r="UW3" s="5"/>
      <c r="UX3" s="5"/>
      <c r="UY3" s="5"/>
      <c r="UZ3" s="5"/>
      <c r="VA3" s="5"/>
      <c r="VB3" s="5"/>
      <c r="VC3" s="5"/>
      <c r="VD3" s="5"/>
      <c r="VE3" s="5"/>
      <c r="VF3" s="5"/>
      <c r="VG3" s="5"/>
      <c r="VH3" s="5"/>
      <c r="VI3" s="5"/>
      <c r="VJ3" s="5"/>
      <c r="VK3" s="5"/>
      <c r="VL3" s="5"/>
      <c r="VM3" s="5"/>
      <c r="VN3" s="5"/>
      <c r="VO3" s="5"/>
      <c r="VP3" s="5"/>
      <c r="VQ3" s="5"/>
      <c r="VR3" s="5"/>
      <c r="VS3" s="5"/>
      <c r="VT3" s="5"/>
      <c r="VU3" s="5"/>
      <c r="VV3" s="5"/>
      <c r="VW3" s="5"/>
      <c r="VX3" s="5"/>
      <c r="VY3" s="5"/>
      <c r="VZ3" s="5"/>
      <c r="WA3" s="5"/>
      <c r="WB3" s="5"/>
      <c r="WC3" s="5"/>
      <c r="WD3" s="5"/>
      <c r="WE3" s="5"/>
      <c r="WF3" s="5"/>
      <c r="WG3" s="5"/>
      <c r="WH3" s="5"/>
      <c r="WI3" s="5"/>
      <c r="WJ3" s="5"/>
      <c r="WK3" s="5"/>
      <c r="WL3" s="5"/>
      <c r="WM3" s="5"/>
      <c r="WN3" s="5"/>
      <c r="WO3" s="5"/>
      <c r="WP3" s="5"/>
      <c r="WQ3" s="5"/>
      <c r="WR3" s="5"/>
      <c r="WS3" s="5"/>
      <c r="WT3" s="5"/>
      <c r="WU3" s="5"/>
      <c r="WV3" s="5"/>
      <c r="WW3" s="5"/>
      <c r="WX3" s="5"/>
      <c r="WY3" s="5"/>
      <c r="WZ3" s="5"/>
      <c r="XA3" s="5"/>
      <c r="XB3" s="5"/>
      <c r="XC3" s="5"/>
      <c r="XD3" s="5"/>
      <c r="XE3" s="5"/>
      <c r="XF3" s="5"/>
      <c r="XG3" s="5"/>
      <c r="XH3" s="5"/>
      <c r="XI3" s="5"/>
      <c r="XJ3" s="5"/>
      <c r="XK3" s="5"/>
      <c r="XL3" s="5"/>
      <c r="XM3" s="5"/>
      <c r="XN3" s="5"/>
      <c r="XO3" s="5"/>
      <c r="XP3" s="5"/>
      <c r="XQ3" s="5"/>
      <c r="XR3" s="5"/>
      <c r="XS3" s="5"/>
      <c r="XT3" s="5"/>
      <c r="XU3" s="5"/>
      <c r="XV3" s="5"/>
      <c r="XW3" s="5"/>
      <c r="XX3" s="5"/>
      <c r="XY3" s="5"/>
      <c r="XZ3" s="5"/>
      <c r="YA3" s="5"/>
      <c r="YB3" s="5"/>
      <c r="YC3" s="5"/>
      <c r="YD3" s="5"/>
      <c r="YE3" s="5"/>
      <c r="YF3" s="5"/>
      <c r="YG3" s="5"/>
      <c r="YH3" s="5"/>
      <c r="YI3" s="5"/>
      <c r="YJ3" s="5"/>
      <c r="YK3" s="5"/>
      <c r="YL3" s="5"/>
      <c r="YM3" s="5"/>
      <c r="YN3" s="5"/>
      <c r="YO3" s="5"/>
      <c r="YP3" s="5"/>
      <c r="YQ3" s="5"/>
      <c r="YR3" s="5"/>
      <c r="YS3" s="5"/>
      <c r="YT3" s="5"/>
      <c r="YU3" s="5"/>
      <c r="YV3" s="5"/>
      <c r="YW3" s="5"/>
      <c r="YX3" s="5"/>
      <c r="YY3" s="5"/>
      <c r="YZ3" s="5"/>
      <c r="ZA3" s="5"/>
      <c r="ZB3" s="5"/>
      <c r="ZC3" s="5"/>
      <c r="ZD3" s="5"/>
      <c r="ZE3" s="5"/>
      <c r="ZF3" s="5"/>
      <c r="ZG3" s="5"/>
      <c r="ZH3" s="5"/>
      <c r="ZI3" s="5"/>
      <c r="ZJ3" s="5"/>
      <c r="ZK3" s="5"/>
      <c r="ZL3" s="5"/>
      <c r="ZM3" s="5"/>
      <c r="ZN3" s="5"/>
      <c r="ZO3" s="5"/>
      <c r="ZP3" s="5"/>
      <c r="ZQ3" s="5"/>
      <c r="ZR3" s="5"/>
      <c r="ZS3" s="5"/>
      <c r="ZT3" s="5"/>
      <c r="ZU3" s="5"/>
      <c r="ZV3" s="5"/>
      <c r="ZW3" s="5"/>
      <c r="ZX3" s="5"/>
      <c r="ZY3" s="5"/>
      <c r="ZZ3" s="5"/>
      <c r="AAA3" s="5"/>
      <c r="AAB3" s="5"/>
      <c r="AAC3" s="5"/>
      <c r="AAD3" s="5"/>
      <c r="AAE3" s="5"/>
      <c r="AAF3" s="5"/>
      <c r="AAG3" s="5"/>
      <c r="AAH3" s="5"/>
      <c r="AAI3" s="5"/>
      <c r="AAJ3" s="5"/>
      <c r="AAK3" s="5"/>
      <c r="AAL3" s="5"/>
      <c r="AAM3" s="5"/>
      <c r="AAN3" s="5"/>
      <c r="AAO3" s="5"/>
      <c r="AAP3" s="5"/>
      <c r="AAQ3" s="5"/>
      <c r="AAR3" s="5"/>
      <c r="AAS3" s="5"/>
      <c r="AAT3" s="5"/>
      <c r="AAU3" s="5"/>
      <c r="AAV3" s="5"/>
      <c r="AAW3" s="5"/>
      <c r="AAX3" s="5"/>
      <c r="AAY3" s="5"/>
      <c r="AAZ3" s="5"/>
      <c r="ABA3" s="5"/>
      <c r="ABB3" s="5"/>
      <c r="ABC3" s="5"/>
      <c r="ABD3" s="5"/>
      <c r="ABE3" s="5"/>
      <c r="ABF3" s="5"/>
      <c r="ABG3" s="5"/>
      <c r="ABH3" s="5"/>
      <c r="ABI3" s="5"/>
      <c r="ABJ3" s="5"/>
      <c r="ABK3" s="5"/>
      <c r="ABL3" s="5"/>
      <c r="ABM3" s="5"/>
      <c r="ABN3" s="5"/>
      <c r="ABO3" s="5"/>
      <c r="ABP3" s="5"/>
      <c r="ABQ3" s="5"/>
      <c r="ABR3" s="5"/>
      <c r="ABS3" s="5"/>
      <c r="ABT3" s="5"/>
      <c r="ABU3" s="5"/>
      <c r="ABV3" s="5"/>
      <c r="ABW3" s="5"/>
      <c r="ABX3" s="5"/>
      <c r="ABY3" s="5"/>
      <c r="ABZ3" s="5"/>
      <c r="ACA3" s="5"/>
      <c r="ACB3" s="5"/>
      <c r="ACC3" s="5"/>
      <c r="ACD3" s="5"/>
      <c r="ACE3" s="5"/>
      <c r="ACF3" s="5"/>
      <c r="ACG3" s="5"/>
      <c r="ACH3" s="5"/>
      <c r="ACI3" s="5"/>
      <c r="ACJ3" s="5"/>
      <c r="ACK3" s="5"/>
      <c r="ACL3" s="5"/>
      <c r="ACM3" s="5"/>
      <c r="ACN3" s="5"/>
      <c r="ACO3" s="5"/>
      <c r="ACP3" s="5"/>
      <c r="ACQ3" s="5"/>
      <c r="ACR3" s="5"/>
      <c r="ACS3" s="5"/>
      <c r="ACT3" s="5"/>
      <c r="ACU3" s="5"/>
      <c r="ACV3" s="5"/>
      <c r="ACW3" s="5"/>
      <c r="ACX3" s="5"/>
      <c r="ACY3" s="5"/>
      <c r="ACZ3" s="5"/>
      <c r="ADA3" s="5"/>
      <c r="ADB3" s="5"/>
      <c r="ADC3" s="5"/>
      <c r="ADD3" s="5"/>
      <c r="ADE3" s="5"/>
      <c r="ADF3" s="5"/>
      <c r="ADG3" s="5"/>
      <c r="ADH3" s="5"/>
      <c r="ADI3" s="5"/>
      <c r="ADJ3" s="5"/>
      <c r="ADK3" s="5"/>
      <c r="ADL3" s="5"/>
      <c r="ADM3" s="5"/>
      <c r="ADN3" s="5"/>
      <c r="ADO3" s="5"/>
      <c r="ADP3" s="5"/>
      <c r="ADQ3" s="5"/>
      <c r="ADR3" s="5"/>
      <c r="ADS3" s="5"/>
      <c r="ADT3" s="5"/>
      <c r="ADU3" s="5"/>
      <c r="ADV3" s="5"/>
      <c r="ADW3" s="5"/>
      <c r="ADX3" s="5"/>
      <c r="ADY3" s="5"/>
      <c r="ADZ3" s="5"/>
      <c r="AEA3" s="5"/>
      <c r="AEB3" s="5"/>
      <c r="AEC3" s="5"/>
      <c r="AED3" s="5"/>
      <c r="AEE3" s="5"/>
      <c r="AEF3" s="5"/>
      <c r="AEG3" s="5"/>
      <c r="AEH3" s="5"/>
      <c r="AEI3" s="5"/>
      <c r="AEJ3" s="5"/>
      <c r="AEK3" s="5"/>
      <c r="AEL3" s="5"/>
      <c r="AEM3" s="5"/>
      <c r="AEN3" s="5"/>
      <c r="AEO3" s="5"/>
      <c r="AEP3" s="5"/>
      <c r="AEQ3" s="5"/>
      <c r="AER3" s="5"/>
      <c r="AES3" s="5"/>
      <c r="AET3" s="5"/>
      <c r="AEU3" s="5"/>
      <c r="AEV3" s="5"/>
      <c r="AEW3" s="5"/>
      <c r="AEX3" s="5"/>
      <c r="AEY3" s="5"/>
      <c r="AEZ3" s="5"/>
      <c r="AFA3" s="5"/>
      <c r="AFB3" s="5"/>
      <c r="AFC3" s="5"/>
      <c r="AFD3" s="5"/>
      <c r="AFE3" s="5"/>
      <c r="AFF3" s="5"/>
      <c r="AFG3" s="5"/>
      <c r="AFH3" s="5"/>
      <c r="AFI3" s="5"/>
      <c r="AFJ3" s="5"/>
      <c r="AFK3" s="5"/>
      <c r="AFL3" s="5"/>
      <c r="AFM3" s="5"/>
      <c r="AFN3" s="5"/>
      <c r="AFO3" s="5"/>
      <c r="AFP3" s="5"/>
      <c r="AFQ3" s="5"/>
      <c r="AFR3" s="5"/>
      <c r="AFS3" s="5"/>
      <c r="AFT3" s="5"/>
      <c r="AFU3" s="5"/>
      <c r="AFV3" s="5"/>
      <c r="AFW3" s="5"/>
      <c r="AFX3" s="5"/>
      <c r="AFY3" s="5"/>
      <c r="AFZ3" s="5"/>
      <c r="AGA3" s="5"/>
      <c r="AGB3" s="5"/>
      <c r="AGC3" s="5"/>
      <c r="AGD3" s="5"/>
      <c r="AGE3" s="5"/>
      <c r="AGF3" s="5"/>
      <c r="AGG3" s="5"/>
      <c r="AGH3" s="5"/>
      <c r="AGI3" s="5"/>
      <c r="AGJ3" s="5"/>
      <c r="AGK3" s="5"/>
      <c r="AGL3" s="5"/>
      <c r="AGM3" s="5"/>
      <c r="AGN3" s="5"/>
      <c r="AGO3" s="5"/>
      <c r="AGP3" s="5"/>
      <c r="AGQ3" s="5"/>
      <c r="AGR3" s="5"/>
      <c r="AGS3" s="5"/>
      <c r="AGT3" s="5"/>
      <c r="AGU3" s="5"/>
      <c r="AGV3" s="5"/>
      <c r="AGW3" s="5"/>
    </row>
    <row r="4" spans="1:881" s="6" customFormat="1" x14ac:dyDescent="0.25">
      <c r="A4" s="5"/>
      <c r="B4" s="5"/>
      <c r="C4" s="5"/>
      <c r="D4" s="5"/>
      <c r="E4" s="5"/>
      <c r="F4" s="98"/>
      <c r="G4"/>
      <c r="H4"/>
      <c r="I4"/>
      <c r="J4"/>
      <c r="K4"/>
      <c r="L4"/>
      <c r="M4"/>
      <c r="N4"/>
      <c r="O4" s="5"/>
      <c r="P4" s="5"/>
      <c r="Q4" s="5"/>
      <c r="R4" s="5"/>
      <c r="S4" s="5"/>
      <c r="T4" s="5"/>
      <c r="U4" s="5"/>
      <c r="V4" s="5"/>
      <c r="W4" s="5"/>
      <c r="X4" s="5"/>
      <c r="Y4" s="5"/>
      <c r="Z4" s="5"/>
      <c r="AA4" s="5"/>
      <c r="AB4" s="5"/>
      <c r="AC4" s="5"/>
      <c r="AD4" s="5"/>
      <c r="AE4" s="5"/>
      <c r="AF4" s="5"/>
      <c r="AG4" s="5"/>
      <c r="AH4" s="5"/>
      <c r="AI4" s="5"/>
      <c r="AJ4" s="5"/>
      <c r="AK4" s="5"/>
      <c r="AL4" s="5"/>
      <c r="AM4" s="5"/>
      <c r="AN4" s="5"/>
      <c r="AO4" s="5"/>
      <c r="AP4" s="5"/>
      <c r="AQ4" s="5"/>
      <c r="AR4" s="5"/>
      <c r="AS4" s="5"/>
      <c r="AT4" s="5"/>
      <c r="AU4" s="5"/>
      <c r="AV4" s="5"/>
      <c r="AW4" s="5"/>
      <c r="AX4" s="5"/>
      <c r="AY4" s="5"/>
      <c r="AZ4" s="5"/>
      <c r="BA4" s="5"/>
      <c r="BB4" s="5"/>
      <c r="BC4" s="5"/>
      <c r="BD4" s="5"/>
      <c r="BE4" s="5"/>
      <c r="BF4" s="5"/>
      <c r="BG4" s="5"/>
      <c r="BH4" s="5"/>
      <c r="BI4" s="5"/>
      <c r="BJ4" s="5"/>
      <c r="BK4" s="5"/>
      <c r="BL4" s="5"/>
      <c r="BM4" s="5"/>
      <c r="BN4" s="5"/>
      <c r="BO4" s="5"/>
      <c r="BP4" s="5"/>
      <c r="BQ4" s="5"/>
      <c r="BR4" s="5"/>
      <c r="BS4" s="5"/>
      <c r="BT4" s="5"/>
      <c r="BU4" s="5"/>
      <c r="BV4" s="5"/>
      <c r="BW4" s="5"/>
      <c r="BX4" s="5"/>
      <c r="BY4" s="5"/>
      <c r="BZ4" s="5"/>
      <c r="CA4" s="5"/>
      <c r="CB4" s="5"/>
      <c r="CC4" s="5"/>
      <c r="CD4" s="5"/>
      <c r="CE4" s="5"/>
      <c r="CF4" s="5"/>
      <c r="CG4" s="5"/>
      <c r="CH4" s="5"/>
      <c r="CI4" s="5"/>
      <c r="CJ4" s="5"/>
      <c r="CK4" s="5"/>
      <c r="CL4" s="5"/>
      <c r="CM4" s="5"/>
      <c r="CN4" s="5"/>
      <c r="CO4" s="5"/>
      <c r="CP4" s="5"/>
      <c r="CQ4" s="5"/>
      <c r="CR4" s="5"/>
      <c r="CS4" s="5"/>
      <c r="CT4" s="5"/>
      <c r="CU4" s="5"/>
      <c r="CV4" s="5"/>
      <c r="CW4" s="5"/>
      <c r="CX4" s="5"/>
      <c r="CY4" s="5"/>
      <c r="CZ4" s="5"/>
      <c r="DA4" s="5"/>
      <c r="DB4" s="5"/>
      <c r="DC4" s="5"/>
      <c r="DD4" s="5"/>
      <c r="DE4" s="5"/>
      <c r="DF4" s="5"/>
      <c r="DG4" s="5"/>
      <c r="DH4" s="5"/>
      <c r="DI4" s="5"/>
      <c r="DJ4" s="5"/>
      <c r="DK4" s="5"/>
      <c r="DL4" s="5"/>
      <c r="DM4" s="5"/>
      <c r="DN4" s="5"/>
      <c r="DO4" s="5"/>
      <c r="DP4" s="5"/>
      <c r="DQ4" s="5"/>
      <c r="DR4" s="5"/>
      <c r="DS4" s="5"/>
      <c r="DT4" s="5"/>
      <c r="DU4" s="5"/>
      <c r="DV4" s="5"/>
      <c r="DW4" s="5"/>
      <c r="DX4" s="5"/>
      <c r="DY4" s="5"/>
      <c r="DZ4" s="5"/>
      <c r="EA4" s="5"/>
      <c r="EB4" s="5"/>
      <c r="EC4" s="5"/>
      <c r="ED4" s="5"/>
      <c r="EE4" s="5"/>
      <c r="EF4" s="5"/>
      <c r="EG4" s="5"/>
      <c r="EH4" s="5"/>
      <c r="EI4" s="5"/>
      <c r="EJ4" s="5"/>
      <c r="EK4" s="5"/>
      <c r="EL4" s="5"/>
      <c r="EM4" s="5"/>
      <c r="EN4" s="5"/>
      <c r="EO4" s="5"/>
      <c r="EP4" s="5"/>
      <c r="EQ4" s="5"/>
      <c r="ER4" s="5"/>
      <c r="ES4" s="5"/>
      <c r="ET4" s="5"/>
      <c r="EU4" s="5"/>
      <c r="EV4" s="5"/>
      <c r="EW4" s="5"/>
      <c r="EX4" s="5"/>
      <c r="EY4" s="5"/>
      <c r="EZ4" s="5"/>
      <c r="FA4" s="5"/>
      <c r="FB4" s="5"/>
      <c r="FC4" s="5"/>
      <c r="FD4" s="5"/>
      <c r="FE4" s="5"/>
      <c r="FF4" s="5"/>
      <c r="FG4" s="5"/>
      <c r="FH4" s="5"/>
      <c r="FI4" s="5"/>
      <c r="FJ4" s="5"/>
      <c r="FK4" s="5"/>
      <c r="FL4" s="5"/>
      <c r="FM4" s="5"/>
      <c r="FN4" s="5"/>
      <c r="FO4" s="5"/>
      <c r="FP4" s="5"/>
      <c r="FQ4" s="5"/>
      <c r="FR4" s="5"/>
      <c r="FS4" s="5"/>
      <c r="FT4" s="5"/>
      <c r="FU4" s="5"/>
      <c r="FV4" s="5"/>
      <c r="FW4" s="5"/>
      <c r="FX4" s="5"/>
      <c r="FY4" s="5"/>
      <c r="FZ4" s="5"/>
      <c r="GA4" s="5"/>
      <c r="GB4" s="5"/>
      <c r="GC4" s="5"/>
      <c r="GD4" s="5"/>
      <c r="GE4" s="5"/>
      <c r="GF4" s="5"/>
      <c r="GG4" s="5"/>
      <c r="GH4" s="5"/>
      <c r="GI4" s="5"/>
      <c r="GJ4" s="5"/>
      <c r="GK4" s="5"/>
      <c r="GL4" s="5"/>
      <c r="GM4" s="5"/>
      <c r="GN4" s="5"/>
      <c r="GO4" s="5"/>
      <c r="GP4" s="5"/>
      <c r="GQ4" s="5"/>
      <c r="GR4" s="5"/>
      <c r="GS4" s="5"/>
      <c r="GT4" s="5"/>
      <c r="GU4" s="5"/>
      <c r="GV4" s="5"/>
      <c r="GW4" s="5"/>
      <c r="GX4" s="5"/>
      <c r="GY4" s="5"/>
      <c r="GZ4" s="5"/>
      <c r="HA4" s="5"/>
      <c r="HB4" s="5"/>
      <c r="HC4" s="5"/>
      <c r="HD4" s="5"/>
      <c r="HE4" s="5"/>
      <c r="HF4" s="5"/>
      <c r="HG4" s="5"/>
      <c r="HH4" s="5"/>
      <c r="HI4" s="5"/>
      <c r="HJ4" s="5"/>
      <c r="HK4" s="5"/>
      <c r="HL4" s="5"/>
      <c r="HM4" s="5"/>
      <c r="HN4" s="5"/>
      <c r="HO4" s="5"/>
      <c r="HP4" s="5"/>
      <c r="HQ4" s="5"/>
      <c r="HR4" s="5"/>
      <c r="HS4" s="5"/>
      <c r="HT4" s="5"/>
      <c r="HU4" s="5"/>
      <c r="HV4" s="5"/>
      <c r="HW4" s="5"/>
      <c r="HX4" s="5"/>
      <c r="HY4" s="5"/>
      <c r="HZ4" s="5"/>
      <c r="IA4" s="5"/>
      <c r="IB4" s="5"/>
      <c r="IC4" s="5"/>
      <c r="ID4" s="5"/>
      <c r="IE4" s="5"/>
      <c r="IF4" s="5"/>
      <c r="IG4" s="5"/>
      <c r="IH4" s="5"/>
      <c r="II4" s="5"/>
      <c r="IJ4" s="5"/>
      <c r="IK4" s="5"/>
      <c r="IL4" s="5"/>
      <c r="IM4" s="5"/>
      <c r="IN4" s="5"/>
      <c r="IO4" s="5"/>
      <c r="IP4" s="5"/>
      <c r="IQ4" s="5"/>
      <c r="IR4" s="5"/>
      <c r="IS4" s="5"/>
      <c r="IT4" s="5"/>
      <c r="IU4" s="5"/>
      <c r="IV4" s="5"/>
      <c r="IW4" s="5"/>
      <c r="IX4" s="5"/>
      <c r="IY4" s="5"/>
      <c r="IZ4" s="5"/>
      <c r="JA4" s="5"/>
      <c r="JB4" s="5"/>
      <c r="JC4" s="5"/>
      <c r="JD4" s="5"/>
      <c r="JE4" s="5"/>
      <c r="JF4" s="5"/>
      <c r="JG4" s="5"/>
      <c r="JH4" s="5"/>
      <c r="JI4" s="5"/>
      <c r="JJ4" s="5"/>
      <c r="JK4" s="5"/>
      <c r="JL4" s="5"/>
      <c r="JM4" s="5"/>
      <c r="JN4" s="5"/>
      <c r="JO4" s="5"/>
      <c r="JP4" s="5"/>
      <c r="JQ4" s="5"/>
      <c r="JR4" s="5"/>
      <c r="JS4" s="5"/>
      <c r="JT4" s="5"/>
      <c r="JU4" s="5"/>
      <c r="JV4" s="5"/>
      <c r="JW4" s="5"/>
      <c r="JX4" s="5"/>
      <c r="JY4" s="5"/>
      <c r="JZ4" s="5"/>
      <c r="KA4" s="5"/>
      <c r="KB4" s="5"/>
      <c r="KC4" s="5"/>
      <c r="KD4" s="5"/>
      <c r="KE4" s="5"/>
      <c r="KF4" s="5"/>
      <c r="KG4" s="5"/>
      <c r="KH4" s="5"/>
      <c r="KI4" s="5"/>
      <c r="KJ4" s="5"/>
      <c r="KK4" s="5"/>
      <c r="KL4" s="5"/>
      <c r="KM4" s="5"/>
      <c r="KN4" s="5"/>
      <c r="KO4" s="5"/>
      <c r="KP4" s="5"/>
      <c r="KQ4" s="5"/>
      <c r="KR4" s="5"/>
      <c r="KS4" s="5"/>
      <c r="KT4" s="5"/>
      <c r="KU4" s="5"/>
      <c r="KV4" s="5"/>
      <c r="KW4" s="5"/>
      <c r="KX4" s="5"/>
      <c r="KY4" s="5"/>
      <c r="KZ4" s="5"/>
      <c r="LA4" s="5"/>
      <c r="LB4" s="5"/>
      <c r="LC4" s="5"/>
      <c r="LD4" s="5"/>
      <c r="LE4" s="5"/>
      <c r="LF4" s="5"/>
      <c r="LG4" s="5"/>
      <c r="LH4" s="5"/>
      <c r="LI4" s="5"/>
      <c r="LJ4" s="5"/>
      <c r="LK4" s="5"/>
      <c r="LL4" s="5"/>
      <c r="LM4" s="5"/>
      <c r="LN4" s="5"/>
      <c r="LO4" s="5"/>
      <c r="LP4" s="5"/>
      <c r="LQ4" s="5"/>
      <c r="LR4" s="5"/>
      <c r="LS4" s="5"/>
      <c r="LT4" s="5"/>
      <c r="LU4" s="5"/>
      <c r="LV4" s="5"/>
      <c r="LW4" s="5"/>
      <c r="LX4" s="5"/>
      <c r="LY4" s="5"/>
      <c r="LZ4" s="5"/>
      <c r="MA4" s="5"/>
      <c r="MB4" s="5"/>
      <c r="MC4" s="5"/>
      <c r="MD4" s="5"/>
      <c r="ME4" s="5"/>
      <c r="MF4" s="5"/>
      <c r="MG4" s="5"/>
      <c r="MH4" s="5"/>
      <c r="MI4" s="5"/>
      <c r="MJ4" s="5"/>
      <c r="MK4" s="5"/>
      <c r="ML4" s="5"/>
      <c r="MM4" s="5"/>
      <c r="MN4" s="5"/>
      <c r="MO4" s="5"/>
      <c r="MP4" s="5"/>
      <c r="MQ4" s="5"/>
      <c r="MR4" s="5"/>
      <c r="MS4" s="5"/>
      <c r="MT4" s="5"/>
      <c r="MU4" s="5"/>
      <c r="MV4" s="5"/>
      <c r="MW4" s="5"/>
      <c r="MX4" s="5"/>
      <c r="MY4" s="5"/>
      <c r="MZ4" s="5"/>
      <c r="NA4" s="5"/>
      <c r="NB4" s="5"/>
      <c r="NC4" s="5"/>
      <c r="ND4" s="5"/>
      <c r="NE4" s="5"/>
      <c r="NF4" s="5"/>
      <c r="NG4" s="5"/>
      <c r="NH4" s="5"/>
      <c r="NI4" s="5"/>
      <c r="NJ4" s="5"/>
      <c r="NK4" s="5"/>
      <c r="NL4" s="5"/>
      <c r="NM4" s="5"/>
      <c r="NN4" s="5"/>
      <c r="NO4" s="5"/>
      <c r="NP4" s="5"/>
      <c r="NQ4" s="5"/>
      <c r="NR4" s="5"/>
      <c r="NS4" s="5"/>
      <c r="NT4" s="5"/>
      <c r="NU4" s="5"/>
      <c r="NV4" s="5"/>
      <c r="NW4" s="5"/>
      <c r="NX4" s="5"/>
      <c r="NY4" s="5"/>
      <c r="NZ4" s="5"/>
      <c r="OA4" s="5"/>
      <c r="OB4" s="5"/>
      <c r="OC4" s="5"/>
      <c r="OD4" s="5"/>
      <c r="OE4" s="5"/>
      <c r="OF4" s="5"/>
      <c r="OG4" s="5"/>
      <c r="OH4" s="5"/>
      <c r="OI4" s="5"/>
      <c r="OJ4" s="5"/>
      <c r="OK4" s="5"/>
      <c r="OL4" s="5"/>
      <c r="OM4" s="5"/>
      <c r="ON4" s="5"/>
      <c r="OO4" s="5"/>
      <c r="OP4" s="5"/>
      <c r="OQ4" s="5"/>
      <c r="OR4" s="5"/>
      <c r="OS4" s="5"/>
      <c r="OT4" s="5"/>
      <c r="OU4" s="5"/>
      <c r="OV4" s="5"/>
      <c r="OW4" s="5"/>
      <c r="OX4" s="5"/>
      <c r="OY4" s="5"/>
      <c r="OZ4" s="5"/>
      <c r="PA4" s="5"/>
      <c r="PB4" s="5"/>
      <c r="PC4" s="5"/>
      <c r="PD4" s="5"/>
      <c r="PE4" s="5"/>
      <c r="PF4" s="5"/>
      <c r="PG4" s="5"/>
      <c r="PH4" s="5"/>
      <c r="PI4" s="5"/>
      <c r="PJ4" s="5"/>
      <c r="PK4" s="5"/>
      <c r="PL4" s="5"/>
      <c r="PM4" s="5"/>
      <c r="PN4" s="5"/>
      <c r="PO4" s="5"/>
      <c r="PP4" s="5"/>
      <c r="PQ4" s="5"/>
      <c r="PR4" s="5"/>
      <c r="PS4" s="5"/>
      <c r="PT4" s="5"/>
      <c r="PU4" s="5"/>
      <c r="PV4" s="5"/>
      <c r="PW4" s="5"/>
      <c r="PX4" s="5"/>
      <c r="PY4" s="5"/>
      <c r="PZ4" s="5"/>
      <c r="QA4" s="5"/>
      <c r="QB4" s="5"/>
      <c r="QC4" s="5"/>
      <c r="QD4" s="5"/>
      <c r="QE4" s="5"/>
      <c r="QF4" s="5"/>
      <c r="QG4" s="5"/>
      <c r="QH4" s="5"/>
      <c r="QI4" s="5"/>
      <c r="QJ4" s="5"/>
      <c r="QK4" s="5"/>
      <c r="QL4" s="5"/>
      <c r="QM4" s="5"/>
      <c r="QN4" s="5"/>
      <c r="QO4" s="5"/>
      <c r="QP4" s="5"/>
      <c r="QQ4" s="5"/>
      <c r="QR4" s="5"/>
      <c r="QS4" s="5"/>
      <c r="QT4" s="5"/>
      <c r="QU4" s="5"/>
      <c r="QV4" s="5"/>
      <c r="QW4" s="5"/>
      <c r="QX4" s="5"/>
      <c r="QY4" s="5"/>
      <c r="QZ4" s="5"/>
      <c r="RA4" s="5"/>
      <c r="RB4" s="5"/>
      <c r="RC4" s="5"/>
      <c r="RD4" s="5"/>
      <c r="RE4" s="5"/>
      <c r="RF4" s="5"/>
      <c r="RG4" s="5"/>
      <c r="RH4" s="5"/>
      <c r="RI4" s="5"/>
      <c r="RJ4" s="5"/>
      <c r="RK4" s="5"/>
      <c r="RL4" s="5"/>
      <c r="RM4" s="5"/>
      <c r="RN4" s="5"/>
      <c r="RO4" s="5"/>
      <c r="RP4" s="5"/>
      <c r="RQ4" s="5"/>
      <c r="RR4" s="5"/>
      <c r="RS4" s="5"/>
      <c r="RT4" s="5"/>
      <c r="RU4" s="5"/>
      <c r="RV4" s="5"/>
      <c r="RW4" s="5"/>
      <c r="RX4" s="5"/>
      <c r="RY4" s="5"/>
      <c r="RZ4" s="5"/>
      <c r="SA4" s="5"/>
      <c r="SB4" s="5"/>
      <c r="SC4" s="5"/>
      <c r="SD4" s="5"/>
      <c r="SE4" s="5"/>
      <c r="SF4" s="5"/>
      <c r="SG4" s="5"/>
      <c r="SH4" s="5"/>
      <c r="SI4" s="5"/>
      <c r="SJ4" s="5"/>
      <c r="SK4" s="5"/>
      <c r="SL4" s="5"/>
      <c r="SM4" s="5"/>
      <c r="SN4" s="5"/>
      <c r="SO4" s="5"/>
      <c r="SP4" s="5"/>
      <c r="SQ4" s="5"/>
      <c r="SR4" s="5"/>
      <c r="SS4" s="5"/>
      <c r="ST4" s="5"/>
      <c r="SU4" s="5"/>
      <c r="SV4" s="5"/>
      <c r="SW4" s="5"/>
      <c r="SX4" s="5"/>
      <c r="SY4" s="5"/>
      <c r="SZ4" s="5"/>
      <c r="TA4" s="5"/>
      <c r="TB4" s="5"/>
      <c r="TC4" s="5"/>
      <c r="TD4" s="5"/>
      <c r="TE4" s="5"/>
      <c r="TF4" s="5"/>
      <c r="TG4" s="5"/>
      <c r="TH4" s="5"/>
      <c r="TI4" s="5"/>
      <c r="TJ4" s="5"/>
      <c r="TK4" s="5"/>
      <c r="TL4" s="5"/>
      <c r="TM4" s="5"/>
      <c r="TN4" s="5"/>
      <c r="TO4" s="5"/>
      <c r="TP4" s="5"/>
      <c r="TQ4" s="5"/>
      <c r="TR4" s="5"/>
      <c r="TS4" s="5"/>
      <c r="TT4" s="5"/>
      <c r="TU4" s="5"/>
      <c r="TV4" s="5"/>
      <c r="TW4" s="5"/>
      <c r="TX4" s="5"/>
      <c r="TY4" s="5"/>
      <c r="TZ4" s="5"/>
      <c r="UA4" s="5"/>
      <c r="UB4" s="5"/>
      <c r="UC4" s="5"/>
      <c r="UD4" s="5"/>
      <c r="UE4" s="5"/>
      <c r="UF4" s="5"/>
      <c r="UG4" s="5"/>
      <c r="UH4" s="5"/>
      <c r="UI4" s="5"/>
      <c r="UJ4" s="5"/>
      <c r="UK4" s="5"/>
      <c r="UL4" s="5"/>
      <c r="UM4" s="5"/>
      <c r="UN4" s="5"/>
      <c r="UO4" s="5"/>
      <c r="UP4" s="5"/>
      <c r="UQ4" s="5"/>
      <c r="UR4" s="5"/>
      <c r="US4" s="5"/>
      <c r="UT4" s="5"/>
      <c r="UU4" s="5"/>
      <c r="UV4" s="5"/>
      <c r="UW4" s="5"/>
      <c r="UX4" s="5"/>
      <c r="UY4" s="5"/>
      <c r="UZ4" s="5"/>
      <c r="VA4" s="5"/>
      <c r="VB4" s="5"/>
      <c r="VC4" s="5"/>
      <c r="VD4" s="5"/>
      <c r="VE4" s="5"/>
      <c r="VF4" s="5"/>
      <c r="VG4" s="5"/>
      <c r="VH4" s="5"/>
      <c r="VI4" s="5"/>
      <c r="VJ4" s="5"/>
      <c r="VK4" s="5"/>
      <c r="VL4" s="5"/>
      <c r="VM4" s="5"/>
      <c r="VN4" s="5"/>
      <c r="VO4" s="5"/>
      <c r="VP4" s="5"/>
      <c r="VQ4" s="5"/>
      <c r="VR4" s="5"/>
      <c r="VS4" s="5"/>
      <c r="VT4" s="5"/>
      <c r="VU4" s="5"/>
      <c r="VV4" s="5"/>
      <c r="VW4" s="5"/>
      <c r="VX4" s="5"/>
      <c r="VY4" s="5"/>
      <c r="VZ4" s="5"/>
      <c r="WA4" s="5"/>
      <c r="WB4" s="5"/>
      <c r="WC4" s="5"/>
      <c r="WD4" s="5"/>
      <c r="WE4" s="5"/>
      <c r="WF4" s="5"/>
      <c r="WG4" s="5"/>
      <c r="WH4" s="5"/>
      <c r="WI4" s="5"/>
      <c r="WJ4" s="5"/>
      <c r="WK4" s="5"/>
      <c r="WL4" s="5"/>
      <c r="WM4" s="5"/>
      <c r="WN4" s="5"/>
      <c r="WO4" s="5"/>
      <c r="WP4" s="5"/>
      <c r="WQ4" s="5"/>
      <c r="WR4" s="5"/>
      <c r="WS4" s="5"/>
      <c r="WT4" s="5"/>
      <c r="WU4" s="5"/>
      <c r="WV4" s="5"/>
      <c r="WW4" s="5"/>
      <c r="WX4" s="5"/>
      <c r="WY4" s="5"/>
      <c r="WZ4" s="5"/>
      <c r="XA4" s="5"/>
      <c r="XB4" s="5"/>
      <c r="XC4" s="5"/>
      <c r="XD4" s="5"/>
      <c r="XE4" s="5"/>
      <c r="XF4" s="5"/>
      <c r="XG4" s="5"/>
      <c r="XH4" s="5"/>
      <c r="XI4" s="5"/>
      <c r="XJ4" s="5"/>
      <c r="XK4" s="5"/>
      <c r="XL4" s="5"/>
      <c r="XM4" s="5"/>
      <c r="XN4" s="5"/>
      <c r="XO4" s="5"/>
      <c r="XP4" s="5"/>
      <c r="XQ4" s="5"/>
      <c r="XR4" s="5"/>
      <c r="XS4" s="5"/>
      <c r="XT4" s="5"/>
      <c r="XU4" s="5"/>
      <c r="XV4" s="5"/>
      <c r="XW4" s="5"/>
      <c r="XX4" s="5"/>
      <c r="XY4" s="5"/>
      <c r="XZ4" s="5"/>
      <c r="YA4" s="5"/>
      <c r="YB4" s="5"/>
      <c r="YC4" s="5"/>
      <c r="YD4" s="5"/>
      <c r="YE4" s="5"/>
      <c r="YF4" s="5"/>
      <c r="YG4" s="5"/>
      <c r="YH4" s="5"/>
      <c r="YI4" s="5"/>
      <c r="YJ4" s="5"/>
      <c r="YK4" s="5"/>
      <c r="YL4" s="5"/>
      <c r="YM4" s="5"/>
      <c r="YN4" s="5"/>
      <c r="YO4" s="5"/>
      <c r="YP4" s="5"/>
      <c r="YQ4" s="5"/>
      <c r="YR4" s="5"/>
      <c r="YS4" s="5"/>
      <c r="YT4" s="5"/>
      <c r="YU4" s="5"/>
      <c r="YV4" s="5"/>
      <c r="YW4" s="5"/>
      <c r="YX4" s="5"/>
      <c r="YY4" s="5"/>
      <c r="YZ4" s="5"/>
      <c r="ZA4" s="5"/>
      <c r="ZB4" s="5"/>
      <c r="ZC4" s="5"/>
      <c r="ZD4" s="5"/>
      <c r="ZE4" s="5"/>
      <c r="ZF4" s="5"/>
      <c r="ZG4" s="5"/>
      <c r="ZH4" s="5"/>
      <c r="ZI4" s="5"/>
      <c r="ZJ4" s="5"/>
      <c r="ZK4" s="5"/>
      <c r="ZL4" s="5"/>
      <c r="ZM4" s="5"/>
      <c r="ZN4" s="5"/>
      <c r="ZO4" s="5"/>
      <c r="ZP4" s="5"/>
      <c r="ZQ4" s="5"/>
      <c r="ZR4" s="5"/>
      <c r="ZS4" s="5"/>
      <c r="ZT4" s="5"/>
      <c r="ZU4" s="5"/>
      <c r="ZV4" s="5"/>
      <c r="ZW4" s="5"/>
      <c r="ZX4" s="5"/>
      <c r="ZY4" s="5"/>
      <c r="ZZ4" s="5"/>
      <c r="AAA4" s="5"/>
      <c r="AAB4" s="5"/>
      <c r="AAC4" s="5"/>
      <c r="AAD4" s="5"/>
      <c r="AAE4" s="5"/>
      <c r="AAF4" s="5"/>
      <c r="AAG4" s="5"/>
      <c r="AAH4" s="5"/>
      <c r="AAI4" s="5"/>
      <c r="AAJ4" s="5"/>
      <c r="AAK4" s="5"/>
      <c r="AAL4" s="5"/>
      <c r="AAM4" s="5"/>
      <c r="AAN4" s="5"/>
      <c r="AAO4" s="5"/>
      <c r="AAP4" s="5"/>
      <c r="AAQ4" s="5"/>
      <c r="AAR4" s="5"/>
      <c r="AAS4" s="5"/>
      <c r="AAT4" s="5"/>
      <c r="AAU4" s="5"/>
      <c r="AAV4" s="5"/>
      <c r="AAW4" s="5"/>
      <c r="AAX4" s="5"/>
      <c r="AAY4" s="5"/>
      <c r="AAZ4" s="5"/>
      <c r="ABA4" s="5"/>
      <c r="ABB4" s="5"/>
      <c r="ABC4" s="5"/>
      <c r="ABD4" s="5"/>
      <c r="ABE4" s="5"/>
      <c r="ABF4" s="5"/>
      <c r="ABG4" s="5"/>
      <c r="ABH4" s="5"/>
      <c r="ABI4" s="5"/>
      <c r="ABJ4" s="5"/>
      <c r="ABK4" s="5"/>
      <c r="ABL4" s="5"/>
      <c r="ABM4" s="5"/>
      <c r="ABN4" s="5"/>
      <c r="ABO4" s="5"/>
      <c r="ABP4" s="5"/>
      <c r="ABQ4" s="5"/>
      <c r="ABR4" s="5"/>
      <c r="ABS4" s="5"/>
      <c r="ABT4" s="5"/>
      <c r="ABU4" s="5"/>
      <c r="ABV4" s="5"/>
      <c r="ABW4" s="5"/>
      <c r="ABX4" s="5"/>
      <c r="ABY4" s="5"/>
      <c r="ABZ4" s="5"/>
      <c r="ACA4" s="5"/>
      <c r="ACB4" s="5"/>
      <c r="ACC4" s="5"/>
      <c r="ACD4" s="5"/>
      <c r="ACE4" s="5"/>
      <c r="ACF4" s="5"/>
      <c r="ACG4" s="5"/>
      <c r="ACH4" s="5"/>
      <c r="ACI4" s="5"/>
      <c r="ACJ4" s="5"/>
      <c r="ACK4" s="5"/>
      <c r="ACL4" s="5"/>
      <c r="ACM4" s="5"/>
      <c r="ACN4" s="5"/>
      <c r="ACO4" s="5"/>
      <c r="ACP4" s="5"/>
      <c r="ACQ4" s="5"/>
      <c r="ACR4" s="5"/>
      <c r="ACS4" s="5"/>
      <c r="ACT4" s="5"/>
      <c r="ACU4" s="5"/>
      <c r="ACV4" s="5"/>
      <c r="ACW4" s="5"/>
      <c r="ACX4" s="5"/>
      <c r="ACY4" s="5"/>
      <c r="ACZ4" s="5"/>
      <c r="ADA4" s="5"/>
      <c r="ADB4" s="5"/>
      <c r="ADC4" s="5"/>
      <c r="ADD4" s="5"/>
      <c r="ADE4" s="5"/>
      <c r="ADF4" s="5"/>
      <c r="ADG4" s="5"/>
      <c r="ADH4" s="5"/>
      <c r="ADI4" s="5"/>
      <c r="ADJ4" s="5"/>
      <c r="ADK4" s="5"/>
      <c r="ADL4" s="5"/>
      <c r="ADM4" s="5"/>
      <c r="ADN4" s="5"/>
      <c r="ADO4" s="5"/>
      <c r="ADP4" s="5"/>
      <c r="ADQ4" s="5"/>
      <c r="ADR4" s="5"/>
      <c r="ADS4" s="5"/>
      <c r="ADT4" s="5"/>
      <c r="ADU4" s="5"/>
      <c r="ADV4" s="5"/>
      <c r="ADW4" s="5"/>
      <c r="ADX4" s="5"/>
      <c r="ADY4" s="5"/>
      <c r="ADZ4" s="5"/>
      <c r="AEA4" s="5"/>
      <c r="AEB4" s="5"/>
      <c r="AEC4" s="5"/>
      <c r="AED4" s="5"/>
      <c r="AEE4" s="5"/>
      <c r="AEF4" s="5"/>
      <c r="AEG4" s="5"/>
      <c r="AEH4" s="5"/>
      <c r="AEI4" s="5"/>
      <c r="AEJ4" s="5"/>
      <c r="AEK4" s="5"/>
      <c r="AEL4" s="5"/>
      <c r="AEM4" s="5"/>
      <c r="AEN4" s="5"/>
      <c r="AEO4" s="5"/>
      <c r="AEP4" s="5"/>
      <c r="AEQ4" s="5"/>
      <c r="AER4" s="5"/>
      <c r="AES4" s="5"/>
      <c r="AET4" s="5"/>
      <c r="AEU4" s="5"/>
      <c r="AEV4" s="5"/>
      <c r="AEW4" s="5"/>
      <c r="AEX4" s="5"/>
      <c r="AEY4" s="5"/>
      <c r="AEZ4" s="5"/>
      <c r="AFA4" s="5"/>
      <c r="AFB4" s="5"/>
      <c r="AFC4" s="5"/>
      <c r="AFD4" s="5"/>
      <c r="AFE4" s="5"/>
      <c r="AFF4" s="5"/>
      <c r="AFG4" s="5"/>
      <c r="AFH4" s="5"/>
      <c r="AFI4" s="5"/>
      <c r="AFJ4" s="5"/>
      <c r="AFK4" s="5"/>
      <c r="AFL4" s="5"/>
      <c r="AFM4" s="5"/>
      <c r="AFN4" s="5"/>
      <c r="AFO4" s="5"/>
      <c r="AFP4" s="5"/>
      <c r="AFQ4" s="5"/>
      <c r="AFR4" s="5"/>
      <c r="AFS4" s="5"/>
      <c r="AFT4" s="5"/>
      <c r="AFU4" s="5"/>
      <c r="AFV4" s="5"/>
      <c r="AFW4" s="5"/>
      <c r="AFX4" s="5"/>
      <c r="AFY4" s="5"/>
      <c r="AFZ4" s="5"/>
      <c r="AGA4" s="5"/>
      <c r="AGB4" s="5"/>
      <c r="AGC4" s="5"/>
      <c r="AGD4" s="5"/>
      <c r="AGE4" s="5"/>
    </row>
    <row r="6" spans="1:881" s="89" customFormat="1" x14ac:dyDescent="0.25">
      <c r="A6" s="232" t="s">
        <v>66</v>
      </c>
      <c r="B6" s="232" t="s">
        <v>44</v>
      </c>
      <c r="C6" s="229" t="s">
        <v>67</v>
      </c>
      <c r="D6" s="230"/>
      <c r="E6" s="230"/>
      <c r="F6" s="231"/>
      <c r="G6" s="232" t="s">
        <v>54</v>
      </c>
      <c r="H6" s="229" t="s">
        <v>70</v>
      </c>
      <c r="I6" s="230"/>
      <c r="J6" s="231"/>
      <c r="K6" s="232" t="s">
        <v>40</v>
      </c>
      <c r="L6" s="234" t="s">
        <v>57</v>
      </c>
      <c r="M6" s="232" t="s">
        <v>8</v>
      </c>
    </row>
    <row r="7" spans="1:881" s="91" customFormat="1" ht="51" x14ac:dyDescent="0.25">
      <c r="A7" s="233"/>
      <c r="B7" s="233"/>
      <c r="C7" s="92" t="s">
        <v>51</v>
      </c>
      <c r="D7" s="93" t="s">
        <v>52</v>
      </c>
      <c r="E7" s="93" t="s">
        <v>53</v>
      </c>
      <c r="F7" s="94" t="s">
        <v>68</v>
      </c>
      <c r="G7" s="233"/>
      <c r="H7" s="92" t="s">
        <v>55</v>
      </c>
      <c r="I7" s="93" t="s">
        <v>56</v>
      </c>
      <c r="J7" s="94" t="s">
        <v>69</v>
      </c>
      <c r="K7" s="233"/>
      <c r="L7" s="235"/>
      <c r="M7" s="233"/>
      <c r="N7" s="90"/>
    </row>
    <row r="8" spans="1:881" s="91" customFormat="1" x14ac:dyDescent="0.25">
      <c r="A8" s="195">
        <v>43993</v>
      </c>
      <c r="B8" s="196">
        <v>43988</v>
      </c>
      <c r="C8" s="173">
        <v>61148</v>
      </c>
      <c r="D8" s="174">
        <v>3582</v>
      </c>
      <c r="E8" s="174">
        <v>93</v>
      </c>
      <c r="F8" s="113">
        <f t="shared" ref="F8:F16" si="0">SUM(C8:E8)</f>
        <v>64823</v>
      </c>
      <c r="G8" s="199">
        <v>4816</v>
      </c>
      <c r="H8" s="173">
        <v>2031</v>
      </c>
      <c r="I8" s="174">
        <v>22552</v>
      </c>
      <c r="J8" s="113">
        <f t="shared" ref="J8:J16" si="1">SUM(H8:I8)</f>
        <v>24583</v>
      </c>
      <c r="K8" s="199">
        <v>1354</v>
      </c>
      <c r="L8" s="211">
        <v>32</v>
      </c>
      <c r="M8" s="101">
        <f t="shared" ref="M8:M11" si="2">F8+G8+J8+K8+L8</f>
        <v>95608</v>
      </c>
      <c r="N8" s="90"/>
    </row>
    <row r="9" spans="1:881" s="91" customFormat="1" x14ac:dyDescent="0.25">
      <c r="A9" s="195">
        <v>43985</v>
      </c>
      <c r="B9" s="196">
        <v>43981</v>
      </c>
      <c r="C9" s="197">
        <v>56805</v>
      </c>
      <c r="D9" s="198">
        <v>3355</v>
      </c>
      <c r="E9" s="198">
        <v>90</v>
      </c>
      <c r="F9" s="113">
        <f t="shared" si="0"/>
        <v>60250</v>
      </c>
      <c r="G9" s="199">
        <v>4506</v>
      </c>
      <c r="H9" s="197">
        <v>1767</v>
      </c>
      <c r="I9" s="198">
        <v>20470</v>
      </c>
      <c r="J9" s="113">
        <f t="shared" si="1"/>
        <v>22237</v>
      </c>
      <c r="K9" s="199">
        <v>1220</v>
      </c>
      <c r="L9" s="200">
        <v>30</v>
      </c>
      <c r="M9" s="101">
        <f t="shared" si="2"/>
        <v>88243</v>
      </c>
      <c r="N9" s="90"/>
    </row>
    <row r="10" spans="1:881" s="91" customFormat="1" x14ac:dyDescent="0.25">
      <c r="A10" s="195">
        <v>43979</v>
      </c>
      <c r="B10" s="196">
        <v>43974</v>
      </c>
      <c r="C10" s="197">
        <v>52631</v>
      </c>
      <c r="D10" s="198">
        <v>3185</v>
      </c>
      <c r="E10" s="198">
        <v>87</v>
      </c>
      <c r="F10" s="113">
        <f t="shared" ref="F10" si="3">SUM(C10:E10)</f>
        <v>55903</v>
      </c>
      <c r="G10" s="199">
        <v>4247</v>
      </c>
      <c r="H10" s="197">
        <v>1571</v>
      </c>
      <c r="I10" s="198">
        <v>18512</v>
      </c>
      <c r="J10" s="113">
        <f t="shared" ref="J10" si="4">SUM(H10:I10)</f>
        <v>20083</v>
      </c>
      <c r="K10" s="199">
        <v>1110</v>
      </c>
      <c r="L10" s="200">
        <v>29</v>
      </c>
      <c r="M10" s="101">
        <f t="shared" ref="M10" si="5">F10+G10+J10+K10+L10</f>
        <v>81372</v>
      </c>
      <c r="N10" s="90"/>
    </row>
    <row r="11" spans="1:881" s="91" customFormat="1" x14ac:dyDescent="0.25">
      <c r="A11" s="158">
        <v>43971</v>
      </c>
      <c r="B11" s="159">
        <v>43967</v>
      </c>
      <c r="C11" s="111">
        <v>45103</v>
      </c>
      <c r="D11" s="112">
        <v>2751</v>
      </c>
      <c r="E11" s="112">
        <v>76</v>
      </c>
      <c r="F11" s="113">
        <f t="shared" si="0"/>
        <v>47930</v>
      </c>
      <c r="G11" s="114">
        <v>3795</v>
      </c>
      <c r="H11" s="111">
        <v>1219</v>
      </c>
      <c r="I11" s="112">
        <v>15119</v>
      </c>
      <c r="J11" s="113">
        <f t="shared" si="1"/>
        <v>16338</v>
      </c>
      <c r="K11" s="114">
        <v>910</v>
      </c>
      <c r="L11" s="112">
        <v>25</v>
      </c>
      <c r="M11" s="101">
        <f t="shared" si="2"/>
        <v>68998</v>
      </c>
      <c r="N11" s="90"/>
    </row>
    <row r="12" spans="1:881" x14ac:dyDescent="0.25">
      <c r="A12" s="158">
        <v>43965</v>
      </c>
      <c r="B12" s="159">
        <v>43960</v>
      </c>
      <c r="C12" s="111">
        <v>36525</v>
      </c>
      <c r="D12" s="112">
        <v>2303</v>
      </c>
      <c r="E12" s="112">
        <v>64</v>
      </c>
      <c r="F12" s="113">
        <f t="shared" si="0"/>
        <v>38892</v>
      </c>
      <c r="G12" s="114">
        <v>3267</v>
      </c>
      <c r="H12" s="111">
        <v>886</v>
      </c>
      <c r="I12" s="112">
        <v>11091</v>
      </c>
      <c r="J12" s="113">
        <f t="shared" si="1"/>
        <v>11977</v>
      </c>
      <c r="K12" s="114">
        <v>707</v>
      </c>
      <c r="L12" s="112">
        <v>18</v>
      </c>
      <c r="M12" s="101">
        <f t="shared" ref="M12:M15" si="6">F12+G12+J12+K12+L12</f>
        <v>54861</v>
      </c>
    </row>
    <row r="13" spans="1:881" x14ac:dyDescent="0.25">
      <c r="A13" s="87">
        <v>43959</v>
      </c>
      <c r="B13" s="105">
        <v>43953</v>
      </c>
      <c r="C13" s="111">
        <v>29583</v>
      </c>
      <c r="D13" s="112">
        <v>1945</v>
      </c>
      <c r="E13" s="112">
        <v>53</v>
      </c>
      <c r="F13" s="113">
        <f t="shared" si="0"/>
        <v>31581</v>
      </c>
      <c r="G13" s="114">
        <v>2837</v>
      </c>
      <c r="H13" s="111">
        <v>637</v>
      </c>
      <c r="I13" s="112">
        <v>8413</v>
      </c>
      <c r="J13" s="113">
        <f t="shared" si="1"/>
        <v>9050</v>
      </c>
      <c r="K13" s="114">
        <v>540</v>
      </c>
      <c r="L13" s="112">
        <v>8</v>
      </c>
      <c r="M13" s="101">
        <f t="shared" si="6"/>
        <v>44016</v>
      </c>
    </row>
    <row r="14" spans="1:881" x14ac:dyDescent="0.25">
      <c r="A14" s="87">
        <v>43957</v>
      </c>
      <c r="B14" s="105">
        <v>43946</v>
      </c>
      <c r="C14" s="95">
        <v>25331</v>
      </c>
      <c r="D14" s="85">
        <v>1743</v>
      </c>
      <c r="E14" s="85">
        <v>47</v>
      </c>
      <c r="F14" s="100">
        <f t="shared" si="0"/>
        <v>27121</v>
      </c>
      <c r="G14" s="101">
        <v>2552</v>
      </c>
      <c r="H14" s="95">
        <v>479</v>
      </c>
      <c r="I14" s="85">
        <v>6723</v>
      </c>
      <c r="J14" s="100">
        <f t="shared" si="1"/>
        <v>7202</v>
      </c>
      <c r="K14" s="101">
        <v>426</v>
      </c>
      <c r="L14" s="85">
        <v>7</v>
      </c>
      <c r="M14" s="101">
        <f t="shared" si="6"/>
        <v>37308</v>
      </c>
    </row>
    <row r="15" spans="1:881" x14ac:dyDescent="0.25">
      <c r="A15" s="87">
        <v>43945</v>
      </c>
      <c r="B15" s="105">
        <v>43939</v>
      </c>
      <c r="C15" s="95">
        <v>17063</v>
      </c>
      <c r="D15" s="85">
        <v>1286</v>
      </c>
      <c r="E15" s="85">
        <v>28</v>
      </c>
      <c r="F15" s="100">
        <f t="shared" si="0"/>
        <v>18377</v>
      </c>
      <c r="G15" s="101">
        <v>1831</v>
      </c>
      <c r="H15" s="95">
        <v>286</v>
      </c>
      <c r="I15" s="85">
        <v>3818</v>
      </c>
      <c r="J15" s="100">
        <f t="shared" si="1"/>
        <v>4104</v>
      </c>
      <c r="K15" s="101">
        <v>240</v>
      </c>
      <c r="L15" s="85">
        <v>3</v>
      </c>
      <c r="M15" s="101">
        <f t="shared" si="6"/>
        <v>24555</v>
      </c>
    </row>
    <row r="16" spans="1:881" x14ac:dyDescent="0.25">
      <c r="A16" s="88">
        <v>43938</v>
      </c>
      <c r="B16" s="106">
        <v>43932</v>
      </c>
      <c r="C16" s="96">
        <v>9385</v>
      </c>
      <c r="D16" s="86">
        <v>788</v>
      </c>
      <c r="E16" s="86">
        <v>19</v>
      </c>
      <c r="F16" s="102">
        <f t="shared" si="0"/>
        <v>10192</v>
      </c>
      <c r="G16" s="103">
        <v>1140</v>
      </c>
      <c r="H16" s="96">
        <v>140</v>
      </c>
      <c r="I16" s="86">
        <v>1550</v>
      </c>
      <c r="J16" s="102">
        <f t="shared" si="1"/>
        <v>1690</v>
      </c>
      <c r="K16" s="103">
        <v>107</v>
      </c>
      <c r="L16" s="86">
        <v>1</v>
      </c>
      <c r="M16" s="104">
        <f>F16+G16+J16+K16+L16</f>
        <v>13130</v>
      </c>
    </row>
    <row r="17" spans="1:2" x14ac:dyDescent="0.25">
      <c r="A17" s="49" t="s">
        <v>58</v>
      </c>
    </row>
    <row r="18" spans="1:2" x14ac:dyDescent="0.25">
      <c r="A18" s="16" t="s">
        <v>71</v>
      </c>
      <c r="B18" s="19" t="s">
        <v>25</v>
      </c>
    </row>
    <row r="19" spans="1:2" x14ac:dyDescent="0.25">
      <c r="A19" s="120" t="s">
        <v>81</v>
      </c>
      <c r="B19" s="120" t="s">
        <v>72</v>
      </c>
    </row>
    <row r="20" spans="1:2" x14ac:dyDescent="0.25">
      <c r="A20" s="121">
        <v>43992</v>
      </c>
      <c r="B20" s="118" t="s">
        <v>159</v>
      </c>
    </row>
    <row r="21" spans="1:2" x14ac:dyDescent="0.25">
      <c r="A21" s="121">
        <v>43985</v>
      </c>
      <c r="B21" s="118" t="s">
        <v>140</v>
      </c>
    </row>
    <row r="22" spans="1:2" x14ac:dyDescent="0.25">
      <c r="A22" s="121">
        <v>43979</v>
      </c>
      <c r="B22" s="118" t="s">
        <v>132</v>
      </c>
    </row>
    <row r="23" spans="1:2" x14ac:dyDescent="0.25">
      <c r="A23" s="121">
        <v>43971</v>
      </c>
      <c r="B23" s="118" t="s">
        <v>114</v>
      </c>
    </row>
    <row r="24" spans="1:2" x14ac:dyDescent="0.25">
      <c r="A24" s="121">
        <v>43965</v>
      </c>
      <c r="B24" s="118" t="s">
        <v>76</v>
      </c>
    </row>
    <row r="25" spans="1:2" x14ac:dyDescent="0.25">
      <c r="A25" s="108">
        <v>43959</v>
      </c>
      <c r="B25" s="118" t="s">
        <v>77</v>
      </c>
    </row>
    <row r="26" spans="1:2" x14ac:dyDescent="0.25">
      <c r="A26" s="108">
        <v>43957</v>
      </c>
      <c r="B26" s="118" t="s">
        <v>78</v>
      </c>
    </row>
    <row r="27" spans="1:2" x14ac:dyDescent="0.25">
      <c r="A27" s="108">
        <v>43945</v>
      </c>
      <c r="B27" s="119" t="s">
        <v>79</v>
      </c>
    </row>
    <row r="28" spans="1:2" x14ac:dyDescent="0.25">
      <c r="A28" s="108">
        <v>43938</v>
      </c>
      <c r="B28" s="119" t="s">
        <v>80</v>
      </c>
    </row>
  </sheetData>
  <mergeCells count="8">
    <mergeCell ref="H6:J6"/>
    <mergeCell ref="K6:K7"/>
    <mergeCell ref="L6:L7"/>
    <mergeCell ref="M6:M7"/>
    <mergeCell ref="A6:A7"/>
    <mergeCell ref="B6:B7"/>
    <mergeCell ref="C6:F6"/>
    <mergeCell ref="G6:G7"/>
  </mergeCells>
  <hyperlinks>
    <hyperlink ref="B18" r:id="rId1"/>
  </hyperlinks>
  <pageMargins left="0.75" right="0.75" top="1" bottom="1" header="0.5" footer="0.5"/>
  <pageSetup paperSize="9" orientation="portrait" horizontalDpi="4294967292" verticalDpi="4294967292" r:id="rId2"/>
  <ignoredErrors>
    <ignoredError sqref="F12:F16 J11:J16 F11 J8:J9 G10:J10 F8:F9" formulaRange="1"/>
    <ignoredError sqref="F10" formula="1" formulaRange="1"/>
  </ignoredError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H79"/>
  <sheetViews>
    <sheetView tabSelected="1" topLeftCell="A4" zoomScale="90" zoomScaleNormal="90" workbookViewId="0">
      <selection activeCell="B4" sqref="B1:B1048576"/>
    </sheetView>
  </sheetViews>
  <sheetFormatPr baseColWidth="10" defaultRowHeight="15.75" x14ac:dyDescent="0.25"/>
  <cols>
    <col min="1" max="17" width="14.25" style="11" customWidth="1"/>
    <col min="18" max="19" width="12.5" style="11" customWidth="1"/>
    <col min="20" max="20" width="11.375" style="11" customWidth="1"/>
    <col min="21" max="21" width="12.375" style="11" customWidth="1"/>
    <col min="22" max="22" width="11.125" style="11" customWidth="1"/>
    <col min="23" max="23" width="11" style="27"/>
    <col min="24" max="24" width="12.5" style="27" customWidth="1"/>
    <col min="25" max="26" width="11" style="27"/>
    <col min="27" max="34" width="11" style="11"/>
  </cols>
  <sheetData>
    <row r="1" spans="1:32" ht="21" x14ac:dyDescent="0.35">
      <c r="A1" s="20" t="s">
        <v>109</v>
      </c>
      <c r="B1" s="20"/>
      <c r="C1" s="20"/>
      <c r="D1" s="20"/>
      <c r="E1" s="20"/>
      <c r="F1" s="20"/>
      <c r="G1" s="20"/>
      <c r="H1" s="20"/>
      <c r="I1" s="20"/>
      <c r="J1" s="20"/>
      <c r="K1" s="20"/>
      <c r="L1" s="20"/>
      <c r="M1" s="20"/>
      <c r="N1" s="20"/>
      <c r="O1" s="20"/>
      <c r="P1" s="20"/>
      <c r="Q1" s="20"/>
      <c r="R1" s="20"/>
      <c r="S1" s="20"/>
      <c r="T1" s="20"/>
      <c r="V1" s="21"/>
      <c r="W1" s="14"/>
      <c r="X1" s="14"/>
      <c r="Y1" s="14"/>
      <c r="Z1" s="14"/>
    </row>
    <row r="2" spans="1:32" ht="15.75" customHeight="1" x14ac:dyDescent="0.25">
      <c r="A2" s="126" t="s">
        <v>110</v>
      </c>
      <c r="B2" s="126"/>
      <c r="C2" s="126"/>
      <c r="D2" s="126"/>
      <c r="E2" s="126"/>
      <c r="F2" s="126"/>
      <c r="G2" s="126"/>
      <c r="H2" s="126"/>
      <c r="I2" s="126"/>
      <c r="J2" s="126"/>
      <c r="K2" s="126"/>
      <c r="L2" s="126"/>
      <c r="M2" s="126"/>
      <c r="N2" s="126"/>
      <c r="O2" s="126"/>
      <c r="P2" s="126"/>
      <c r="Q2" s="125"/>
      <c r="R2" s="22"/>
      <c r="S2" s="22"/>
      <c r="T2" s="12"/>
      <c r="U2" s="12"/>
      <c r="V2" s="12"/>
      <c r="W2" s="12"/>
      <c r="X2" s="12"/>
      <c r="Y2" s="12"/>
      <c r="Z2" s="12"/>
      <c r="AA2" s="40"/>
      <c r="AB2" s="40"/>
      <c r="AC2" s="40"/>
      <c r="AD2" s="40"/>
      <c r="AE2" s="40"/>
    </row>
    <row r="3" spans="1:32" x14ac:dyDescent="0.25">
      <c r="A3" s="23" t="s">
        <v>0</v>
      </c>
      <c r="B3" s="23"/>
      <c r="C3" s="23"/>
      <c r="D3" s="23"/>
      <c r="E3" s="23"/>
      <c r="F3" s="23"/>
      <c r="G3" s="23"/>
      <c r="H3" s="23"/>
      <c r="I3" s="23"/>
      <c r="J3" s="23"/>
      <c r="K3" s="23"/>
      <c r="L3" s="23"/>
      <c r="M3" s="23"/>
      <c r="N3" s="23"/>
      <c r="O3" s="23"/>
      <c r="P3" s="23"/>
      <c r="Q3" s="23"/>
      <c r="R3" s="23"/>
      <c r="S3" s="23"/>
      <c r="T3" s="23"/>
      <c r="V3" s="6"/>
      <c r="W3" s="6"/>
      <c r="X3" s="6"/>
      <c r="Y3" s="5"/>
      <c r="Z3" s="5"/>
    </row>
    <row r="4" spans="1:32" x14ac:dyDescent="0.25">
      <c r="A4" s="23"/>
      <c r="B4" s="23"/>
      <c r="C4" s="23"/>
      <c r="D4" s="23"/>
      <c r="E4" s="23"/>
      <c r="F4" s="23"/>
      <c r="G4" s="23"/>
      <c r="H4" s="23"/>
      <c r="I4" s="23"/>
      <c r="J4" s="23"/>
      <c r="K4" s="23"/>
      <c r="L4" s="23"/>
      <c r="M4" s="23"/>
      <c r="N4" s="23"/>
      <c r="O4" s="23"/>
      <c r="P4" s="23"/>
      <c r="Q4" s="23"/>
      <c r="R4" s="23"/>
      <c r="S4" s="23"/>
      <c r="T4" s="23"/>
      <c r="V4" s="6"/>
      <c r="W4" s="6"/>
      <c r="X4" s="6"/>
      <c r="Y4" s="5"/>
      <c r="Z4" s="5"/>
    </row>
    <row r="5" spans="1:32" x14ac:dyDescent="0.25">
      <c r="A5" s="23" t="s">
        <v>47</v>
      </c>
      <c r="B5" s="23"/>
      <c r="C5" s="23"/>
      <c r="D5" s="23"/>
      <c r="E5" s="23"/>
      <c r="F5" s="23"/>
      <c r="G5" s="23"/>
      <c r="H5" s="23"/>
      <c r="I5" s="23"/>
      <c r="J5" s="23"/>
      <c r="K5" s="23"/>
      <c r="L5" s="23"/>
      <c r="M5" s="23"/>
      <c r="N5" s="23"/>
      <c r="O5" s="23"/>
      <c r="P5" s="23"/>
      <c r="Q5" s="23"/>
      <c r="R5" s="23"/>
      <c r="S5" s="23"/>
      <c r="T5" s="23"/>
      <c r="V5" s="6"/>
      <c r="W5" s="6"/>
      <c r="X5" s="6"/>
      <c r="Y5" s="5"/>
      <c r="Z5" s="5"/>
    </row>
    <row r="6" spans="1:32" s="15" customFormat="1" ht="15.75" customHeight="1" x14ac:dyDescent="0.2">
      <c r="A6" s="236" t="s">
        <v>44</v>
      </c>
      <c r="B6" s="239" t="s">
        <v>64</v>
      </c>
      <c r="C6" s="240"/>
      <c r="D6" s="240"/>
      <c r="E6" s="240"/>
      <c r="F6" s="240"/>
      <c r="G6" s="240"/>
      <c r="H6" s="240"/>
      <c r="I6" s="240"/>
      <c r="J6" s="240"/>
      <c r="K6" s="240"/>
      <c r="L6" s="240"/>
      <c r="M6" s="240"/>
      <c r="N6" s="240"/>
      <c r="O6" s="240"/>
      <c r="P6" s="240"/>
      <c r="Q6" s="240"/>
      <c r="R6" s="240"/>
      <c r="S6" s="240"/>
      <c r="T6" s="240"/>
      <c r="U6" s="240"/>
      <c r="V6" s="240"/>
      <c r="W6" s="241"/>
      <c r="X6" s="6"/>
      <c r="Y6" s="16"/>
      <c r="Z6" s="16"/>
      <c r="AA6" s="16"/>
      <c r="AB6" s="16"/>
      <c r="AC6" s="16"/>
      <c r="AD6" s="16"/>
      <c r="AE6" s="16"/>
      <c r="AF6" s="16"/>
    </row>
    <row r="7" spans="1:32" s="15" customFormat="1" ht="25.5" customHeight="1" x14ac:dyDescent="0.2">
      <c r="A7" s="237"/>
      <c r="B7" s="191" t="s">
        <v>166</v>
      </c>
      <c r="C7" s="215" t="s">
        <v>163</v>
      </c>
      <c r="D7" s="212" t="s">
        <v>157</v>
      </c>
      <c r="E7" s="209" t="s">
        <v>155</v>
      </c>
      <c r="F7" s="207" t="s">
        <v>154</v>
      </c>
      <c r="G7" s="205" t="s">
        <v>150</v>
      </c>
      <c r="H7" s="203" t="s">
        <v>149</v>
      </c>
      <c r="I7" s="201" t="s">
        <v>139</v>
      </c>
      <c r="J7" s="193" t="s">
        <v>137</v>
      </c>
      <c r="K7" s="191" t="s">
        <v>136</v>
      </c>
      <c r="L7" s="170" t="s">
        <v>133</v>
      </c>
      <c r="M7" s="169" t="s">
        <v>129</v>
      </c>
      <c r="N7" s="166" t="s">
        <v>126</v>
      </c>
      <c r="O7" s="162" t="s">
        <v>119</v>
      </c>
      <c r="P7" s="161" t="s">
        <v>117</v>
      </c>
      <c r="Q7" s="140" t="s">
        <v>112</v>
      </c>
      <c r="R7" s="116" t="s">
        <v>98</v>
      </c>
      <c r="S7" s="115" t="s">
        <v>75</v>
      </c>
      <c r="T7" s="115" t="s">
        <v>74</v>
      </c>
      <c r="U7" s="115" t="s">
        <v>63</v>
      </c>
      <c r="V7" s="115" t="s">
        <v>45</v>
      </c>
      <c r="W7" s="115" t="s">
        <v>65</v>
      </c>
      <c r="X7" s="16"/>
      <c r="Y7" s="16"/>
      <c r="Z7" s="16"/>
      <c r="AA7" s="16"/>
      <c r="AB7" s="16"/>
      <c r="AC7" s="16"/>
      <c r="AD7" s="16"/>
      <c r="AE7" s="16"/>
      <c r="AF7" s="16"/>
    </row>
    <row r="8" spans="1:32" s="15" customFormat="1" ht="14.25" customHeight="1" x14ac:dyDescent="0.2">
      <c r="A8" s="133" t="s">
        <v>167</v>
      </c>
      <c r="B8" s="136">
        <v>166</v>
      </c>
      <c r="C8" s="132"/>
      <c r="D8" s="132"/>
      <c r="E8" s="132"/>
      <c r="F8" s="132"/>
      <c r="G8" s="132"/>
      <c r="H8" s="132"/>
      <c r="I8" s="132"/>
      <c r="J8" s="132"/>
      <c r="K8" s="132"/>
      <c r="L8" s="132"/>
      <c r="M8" s="132"/>
      <c r="N8" s="132"/>
      <c r="O8" s="132"/>
      <c r="P8" s="132"/>
      <c r="Q8" s="132"/>
      <c r="R8" s="132"/>
      <c r="S8" s="132"/>
      <c r="T8" s="132"/>
      <c r="U8" s="132"/>
      <c r="V8" s="35"/>
      <c r="W8" s="35"/>
      <c r="X8" s="16"/>
      <c r="Y8" s="16"/>
      <c r="Z8" s="16"/>
      <c r="AA8" s="16"/>
      <c r="AB8" s="16"/>
      <c r="AC8" s="16"/>
      <c r="AD8" s="16"/>
      <c r="AE8" s="16"/>
      <c r="AF8" s="16"/>
    </row>
    <row r="9" spans="1:32" s="15" customFormat="1" ht="13.5" customHeight="1" x14ac:dyDescent="0.2">
      <c r="A9" s="133" t="s">
        <v>151</v>
      </c>
      <c r="B9" s="172">
        <v>1355</v>
      </c>
      <c r="C9" s="172">
        <v>851</v>
      </c>
      <c r="D9" s="172">
        <v>588</v>
      </c>
      <c r="E9" s="172">
        <v>402</v>
      </c>
      <c r="F9" s="172">
        <v>299</v>
      </c>
      <c r="G9" s="172">
        <v>209</v>
      </c>
      <c r="H9" s="132"/>
      <c r="I9" s="132"/>
      <c r="J9" s="132"/>
      <c r="K9" s="132"/>
      <c r="L9" s="132"/>
      <c r="M9" s="132"/>
      <c r="N9" s="132"/>
      <c r="O9" s="132"/>
      <c r="P9" s="132"/>
      <c r="Q9" s="132"/>
      <c r="R9" s="132"/>
      <c r="S9" s="132"/>
      <c r="T9" s="132"/>
      <c r="U9" s="132"/>
      <c r="V9" s="35"/>
      <c r="W9" s="35"/>
      <c r="X9" s="16"/>
      <c r="Y9" s="16"/>
      <c r="Z9" s="16"/>
      <c r="AA9" s="16"/>
      <c r="AB9" s="16"/>
      <c r="AC9" s="16"/>
      <c r="AD9" s="16"/>
      <c r="AE9" s="16"/>
      <c r="AF9" s="16"/>
    </row>
    <row r="10" spans="1:32" s="15" customFormat="1" ht="10.5" customHeight="1" x14ac:dyDescent="0.2">
      <c r="A10" s="133" t="s">
        <v>135</v>
      </c>
      <c r="B10" s="172">
        <v>4077</v>
      </c>
      <c r="C10" s="172">
        <v>3552</v>
      </c>
      <c r="D10" s="172">
        <v>3116</v>
      </c>
      <c r="E10" s="172">
        <v>2445</v>
      </c>
      <c r="F10" s="172">
        <v>1975</v>
      </c>
      <c r="G10" s="172">
        <v>1474</v>
      </c>
      <c r="H10" s="172">
        <v>1163</v>
      </c>
      <c r="I10" s="172">
        <v>536</v>
      </c>
      <c r="J10" s="172">
        <v>322</v>
      </c>
      <c r="K10" s="172">
        <v>222</v>
      </c>
      <c r="L10" s="132"/>
      <c r="M10" s="132"/>
      <c r="N10" s="132"/>
      <c r="O10" s="132"/>
      <c r="P10" s="132"/>
      <c r="Q10" s="132"/>
      <c r="R10" s="132"/>
      <c r="S10" s="132"/>
      <c r="T10" s="132"/>
      <c r="U10" s="132"/>
      <c r="V10" s="35"/>
      <c r="W10" s="35"/>
      <c r="X10" s="16"/>
      <c r="Y10" s="16"/>
      <c r="Z10" s="16"/>
      <c r="AA10" s="16"/>
      <c r="AB10" s="16"/>
      <c r="AC10" s="16"/>
      <c r="AD10" s="16"/>
      <c r="AE10" s="16"/>
      <c r="AF10" s="16"/>
    </row>
    <row r="11" spans="1:32" s="15" customFormat="1" ht="15.75" customHeight="1" x14ac:dyDescent="0.2">
      <c r="A11" s="133" t="s">
        <v>122</v>
      </c>
      <c r="B11" s="172">
        <v>5834</v>
      </c>
      <c r="C11" s="172">
        <v>5673</v>
      </c>
      <c r="D11" s="172">
        <v>5448</v>
      </c>
      <c r="E11" s="172">
        <v>5127</v>
      </c>
      <c r="F11" s="172">
        <v>4751</v>
      </c>
      <c r="G11" s="172">
        <v>4278</v>
      </c>
      <c r="H11" s="172">
        <v>4025</v>
      </c>
      <c r="I11" s="172">
        <v>2776</v>
      </c>
      <c r="J11" s="172">
        <v>2251</v>
      </c>
      <c r="K11" s="172">
        <v>1688</v>
      </c>
      <c r="L11" s="172">
        <v>1180</v>
      </c>
      <c r="M11" s="172">
        <v>793</v>
      </c>
      <c r="N11" s="136" t="s">
        <v>128</v>
      </c>
      <c r="O11" s="136" t="s">
        <v>121</v>
      </c>
      <c r="P11" s="132"/>
      <c r="Q11" s="132"/>
      <c r="R11" s="132"/>
      <c r="S11" s="132"/>
      <c r="T11" s="132"/>
      <c r="U11" s="132"/>
      <c r="V11" s="35"/>
      <c r="W11" s="35"/>
      <c r="X11" s="16"/>
      <c r="Y11" s="16"/>
      <c r="Z11" s="16"/>
      <c r="AA11" s="16"/>
      <c r="AB11" s="16"/>
      <c r="AC11" s="16"/>
      <c r="AD11" s="16"/>
      <c r="AE11" s="16"/>
      <c r="AF11" s="16"/>
    </row>
    <row r="12" spans="1:32" s="15" customFormat="1" ht="15" customHeight="1" x14ac:dyDescent="0.2">
      <c r="A12" s="133" t="s">
        <v>99</v>
      </c>
      <c r="B12" s="172">
        <v>8163</v>
      </c>
      <c r="C12" s="172">
        <v>8089</v>
      </c>
      <c r="D12" s="172">
        <v>7991</v>
      </c>
      <c r="E12" s="172">
        <v>7754</v>
      </c>
      <c r="F12" s="172">
        <v>7630</v>
      </c>
      <c r="G12" s="172">
        <v>7453</v>
      </c>
      <c r="H12" s="172">
        <v>7322</v>
      </c>
      <c r="I12" s="172">
        <v>6631</v>
      </c>
      <c r="J12" s="172">
        <v>6334</v>
      </c>
      <c r="K12" s="172">
        <v>5786</v>
      </c>
      <c r="L12" s="172">
        <v>5370</v>
      </c>
      <c r="M12" s="172">
        <v>4582</v>
      </c>
      <c r="N12" s="136" t="s">
        <v>127</v>
      </c>
      <c r="O12" s="136" t="s">
        <v>120</v>
      </c>
      <c r="P12" s="136">
        <v>1915</v>
      </c>
      <c r="Q12" s="136">
        <v>1207</v>
      </c>
      <c r="R12" s="136" t="s">
        <v>100</v>
      </c>
      <c r="S12" s="132"/>
      <c r="T12" s="132"/>
      <c r="U12" s="132"/>
      <c r="V12" s="35"/>
      <c r="W12" s="35"/>
      <c r="X12" s="16"/>
      <c r="Y12" s="16"/>
      <c r="Z12" s="16"/>
      <c r="AA12" s="16"/>
      <c r="AB12" s="16"/>
    </row>
    <row r="13" spans="1:32" s="15" customFormat="1" ht="15.75" customHeight="1" x14ac:dyDescent="0.2">
      <c r="A13" s="31" t="s">
        <v>46</v>
      </c>
      <c r="B13" s="31">
        <v>10311</v>
      </c>
      <c r="C13" s="31">
        <v>10262</v>
      </c>
      <c r="D13" s="31">
        <v>10197</v>
      </c>
      <c r="E13" s="31">
        <v>10003</v>
      </c>
      <c r="F13" s="31">
        <v>9938</v>
      </c>
      <c r="G13" s="31">
        <v>9869</v>
      </c>
      <c r="H13" s="31">
        <v>9779</v>
      </c>
      <c r="I13" s="31">
        <v>9503</v>
      </c>
      <c r="J13" s="31">
        <v>9340</v>
      </c>
      <c r="K13" s="31">
        <v>9101</v>
      </c>
      <c r="L13" s="31">
        <v>8930</v>
      </c>
      <c r="M13" s="137">
        <v>8618</v>
      </c>
      <c r="N13" s="137">
        <v>7602</v>
      </c>
      <c r="O13" s="137">
        <v>7129</v>
      </c>
      <c r="P13" s="137">
        <v>6764</v>
      </c>
      <c r="Q13" s="137">
        <v>5555</v>
      </c>
      <c r="R13" s="137">
        <v>2943</v>
      </c>
      <c r="S13" s="31">
        <v>2311</v>
      </c>
      <c r="T13" s="31">
        <v>1757</v>
      </c>
      <c r="U13" s="31"/>
      <c r="V13" s="35"/>
      <c r="W13" s="35"/>
      <c r="X13" s="16"/>
      <c r="Y13" s="16"/>
      <c r="Z13" s="16"/>
      <c r="AA13" s="16"/>
      <c r="AB13" s="16"/>
    </row>
    <row r="14" spans="1:32" s="15" customFormat="1" ht="12.75" x14ac:dyDescent="0.2">
      <c r="A14" s="31" t="s">
        <v>39</v>
      </c>
      <c r="B14" s="31">
        <v>11428</v>
      </c>
      <c r="C14" s="31">
        <v>11389</v>
      </c>
      <c r="D14" s="31">
        <v>11357</v>
      </c>
      <c r="E14" s="31">
        <v>11202</v>
      </c>
      <c r="F14" s="31">
        <v>11170</v>
      </c>
      <c r="G14" s="31">
        <v>11116</v>
      </c>
      <c r="H14" s="31">
        <v>10969</v>
      </c>
      <c r="I14" s="31">
        <v>10779</v>
      </c>
      <c r="J14" s="31">
        <v>10568</v>
      </c>
      <c r="K14" s="31">
        <v>10467</v>
      </c>
      <c r="L14" s="31">
        <v>10327</v>
      </c>
      <c r="M14" s="137">
        <v>10202</v>
      </c>
      <c r="N14" s="137">
        <v>9706</v>
      </c>
      <c r="O14" s="137">
        <v>9541</v>
      </c>
      <c r="P14" s="137">
        <v>9359</v>
      </c>
      <c r="Q14" s="137">
        <v>8771</v>
      </c>
      <c r="R14" s="137">
        <v>7069</v>
      </c>
      <c r="S14" s="31">
        <v>6464</v>
      </c>
      <c r="T14" s="31">
        <v>5484</v>
      </c>
      <c r="U14" s="31">
        <v>1635</v>
      </c>
      <c r="V14" s="34">
        <v>631</v>
      </c>
      <c r="W14" s="34"/>
      <c r="X14" s="16"/>
      <c r="Y14" s="16"/>
      <c r="Z14" s="16"/>
      <c r="AA14" s="16"/>
      <c r="AB14" s="16"/>
    </row>
    <row r="15" spans="1:32" s="15" customFormat="1" ht="12.75" x14ac:dyDescent="0.2">
      <c r="A15" s="31" t="s">
        <v>38</v>
      </c>
      <c r="B15" s="31">
        <v>13962</v>
      </c>
      <c r="C15" s="31">
        <v>13922</v>
      </c>
      <c r="D15" s="31">
        <v>13901</v>
      </c>
      <c r="E15" s="31">
        <v>13846</v>
      </c>
      <c r="F15" s="31">
        <v>13824</v>
      </c>
      <c r="G15" s="31">
        <v>13793</v>
      </c>
      <c r="H15" s="31">
        <v>13685</v>
      </c>
      <c r="I15" s="31">
        <v>13556</v>
      </c>
      <c r="J15" s="31">
        <v>13346</v>
      </c>
      <c r="K15" s="31">
        <v>13263</v>
      </c>
      <c r="L15" s="31">
        <v>13208</v>
      </c>
      <c r="M15" s="137">
        <v>13146</v>
      </c>
      <c r="N15" s="137">
        <v>12663</v>
      </c>
      <c r="O15" s="137">
        <v>12566</v>
      </c>
      <c r="P15" s="137">
        <v>12457</v>
      </c>
      <c r="Q15" s="137">
        <v>11731</v>
      </c>
      <c r="R15" s="137">
        <v>11049</v>
      </c>
      <c r="S15" s="31">
        <v>10760</v>
      </c>
      <c r="T15" s="31">
        <v>10115</v>
      </c>
      <c r="U15" s="31">
        <v>7875</v>
      </c>
      <c r="V15" s="34">
        <v>6692</v>
      </c>
      <c r="W15" s="34">
        <v>2167</v>
      </c>
      <c r="X15" s="16"/>
      <c r="Y15" s="16"/>
      <c r="Z15" s="16"/>
      <c r="AA15" s="16"/>
      <c r="AB15" s="16"/>
    </row>
    <row r="16" spans="1:32" s="15" customFormat="1" ht="12.75" x14ac:dyDescent="0.2">
      <c r="A16" s="31" t="s">
        <v>37</v>
      </c>
      <c r="B16" s="31">
        <v>16229</v>
      </c>
      <c r="C16" s="31">
        <v>16207</v>
      </c>
      <c r="D16" s="31">
        <v>16192</v>
      </c>
      <c r="E16" s="31">
        <v>16153</v>
      </c>
      <c r="F16" s="31">
        <v>16127</v>
      </c>
      <c r="G16" s="31">
        <v>16095</v>
      </c>
      <c r="H16" s="31">
        <v>16042</v>
      </c>
      <c r="I16" s="31">
        <v>15954</v>
      </c>
      <c r="J16" s="31">
        <v>15869</v>
      </c>
      <c r="K16" s="31">
        <v>15823</v>
      </c>
      <c r="L16" s="31">
        <v>15787</v>
      </c>
      <c r="M16" s="137">
        <v>15739</v>
      </c>
      <c r="N16" s="137">
        <v>15443</v>
      </c>
      <c r="O16" s="137">
        <v>15398</v>
      </c>
      <c r="P16" s="137">
        <v>15311</v>
      </c>
      <c r="Q16" s="137">
        <v>14693</v>
      </c>
      <c r="R16" s="137">
        <v>14243</v>
      </c>
      <c r="S16" s="31">
        <v>14077</v>
      </c>
      <c r="T16" s="31">
        <v>13635</v>
      </c>
      <c r="U16" s="31">
        <v>12556</v>
      </c>
      <c r="V16" s="34">
        <v>12037</v>
      </c>
      <c r="W16" s="34">
        <v>9333</v>
      </c>
      <c r="X16" s="16"/>
      <c r="Y16" s="16"/>
      <c r="Z16" s="16"/>
      <c r="AA16" s="16"/>
      <c r="AB16" s="16"/>
    </row>
    <row r="17" spans="1:34" s="15" customFormat="1" ht="12.75" x14ac:dyDescent="0.2">
      <c r="A17" s="31" t="s">
        <v>36</v>
      </c>
      <c r="B17" s="31">
        <v>15631</v>
      </c>
      <c r="C17" s="31">
        <v>15610</v>
      </c>
      <c r="D17" s="31">
        <v>15592</v>
      </c>
      <c r="E17" s="31">
        <v>15569</v>
      </c>
      <c r="F17" s="31">
        <v>15559</v>
      </c>
      <c r="G17" s="31">
        <v>15543</v>
      </c>
      <c r="H17" s="31">
        <v>15505</v>
      </c>
      <c r="I17" s="31">
        <v>15465</v>
      </c>
      <c r="J17" s="31">
        <v>15438</v>
      </c>
      <c r="K17" s="31">
        <v>15381</v>
      </c>
      <c r="L17" s="31">
        <v>15347</v>
      </c>
      <c r="M17" s="137">
        <v>15320</v>
      </c>
      <c r="N17" s="137">
        <v>15184</v>
      </c>
      <c r="O17" s="137">
        <v>15143</v>
      </c>
      <c r="P17" s="137">
        <v>15031</v>
      </c>
      <c r="Q17" s="137">
        <v>14536</v>
      </c>
      <c r="R17" s="137">
        <v>14361</v>
      </c>
      <c r="S17" s="31">
        <v>14287</v>
      </c>
      <c r="T17" s="31">
        <v>13883</v>
      </c>
      <c r="U17" s="31">
        <v>13261</v>
      </c>
      <c r="V17" s="34">
        <v>12986</v>
      </c>
      <c r="W17" s="34">
        <v>11864</v>
      </c>
      <c r="X17" s="16"/>
      <c r="Y17" s="16"/>
      <c r="Z17" s="16"/>
      <c r="AA17" s="16"/>
      <c r="AB17" s="16"/>
    </row>
    <row r="18" spans="1:34" s="15" customFormat="1" ht="12.75" x14ac:dyDescent="0.2">
      <c r="A18" s="31" t="s">
        <v>35</v>
      </c>
      <c r="B18" s="31">
        <v>9468</v>
      </c>
      <c r="C18" s="31">
        <v>9462</v>
      </c>
      <c r="D18" s="31">
        <v>9452</v>
      </c>
      <c r="E18" s="31">
        <v>9437</v>
      </c>
      <c r="F18" s="31">
        <v>9432</v>
      </c>
      <c r="G18" s="31">
        <v>9429</v>
      </c>
      <c r="H18" s="31">
        <v>9412</v>
      </c>
      <c r="I18" s="31">
        <v>9395</v>
      </c>
      <c r="J18" s="31">
        <v>9389</v>
      </c>
      <c r="K18" s="31">
        <v>9370</v>
      </c>
      <c r="L18" s="31">
        <v>9362</v>
      </c>
      <c r="M18" s="137">
        <v>9345</v>
      </c>
      <c r="N18" s="137">
        <v>9296</v>
      </c>
      <c r="O18" s="137">
        <v>9279</v>
      </c>
      <c r="P18" s="137">
        <v>9215</v>
      </c>
      <c r="Q18" s="137">
        <v>8974</v>
      </c>
      <c r="R18" s="137">
        <v>8921</v>
      </c>
      <c r="S18" s="31">
        <v>8893</v>
      </c>
      <c r="T18" s="31">
        <v>8662</v>
      </c>
      <c r="U18" s="31">
        <v>8437</v>
      </c>
      <c r="V18" s="34">
        <v>8333</v>
      </c>
      <c r="W18" s="34">
        <v>7932</v>
      </c>
      <c r="X18" s="16"/>
      <c r="Y18" s="16"/>
      <c r="Z18" s="16"/>
      <c r="AA18" s="16"/>
      <c r="AB18" s="16"/>
    </row>
    <row r="19" spans="1:34" s="15" customFormat="1" ht="12.75" x14ac:dyDescent="0.2">
      <c r="A19" s="31" t="s">
        <v>34</v>
      </c>
      <c r="B19" s="31">
        <v>3037</v>
      </c>
      <c r="C19" s="31">
        <v>3036</v>
      </c>
      <c r="D19" s="31">
        <v>3034</v>
      </c>
      <c r="E19" s="31">
        <v>3030</v>
      </c>
      <c r="F19" s="31">
        <v>3026</v>
      </c>
      <c r="G19" s="31">
        <v>3024</v>
      </c>
      <c r="H19" s="31">
        <v>3018</v>
      </c>
      <c r="I19" s="31">
        <v>3012</v>
      </c>
      <c r="J19" s="31">
        <v>3006</v>
      </c>
      <c r="K19" s="31">
        <v>3002</v>
      </c>
      <c r="L19" s="31">
        <v>3000</v>
      </c>
      <c r="M19" s="137">
        <v>2997</v>
      </c>
      <c r="N19" s="137">
        <v>2992</v>
      </c>
      <c r="O19" s="137">
        <v>2989</v>
      </c>
      <c r="P19" s="137">
        <v>2964</v>
      </c>
      <c r="Q19" s="137">
        <v>2918</v>
      </c>
      <c r="R19" s="137">
        <v>2900</v>
      </c>
      <c r="S19" s="31">
        <v>2897</v>
      </c>
      <c r="T19" s="31">
        <v>2837</v>
      </c>
      <c r="U19" s="31">
        <v>2771</v>
      </c>
      <c r="V19" s="34">
        <v>2751</v>
      </c>
      <c r="W19" s="34">
        <v>2659</v>
      </c>
      <c r="X19" s="16"/>
      <c r="Y19" s="16"/>
      <c r="Z19" s="16"/>
      <c r="AA19" s="16"/>
      <c r="AB19" s="16"/>
    </row>
    <row r="20" spans="1:34" s="15" customFormat="1" ht="12.75" x14ac:dyDescent="0.2">
      <c r="A20" s="31" t="s">
        <v>33</v>
      </c>
      <c r="B20" s="31">
        <v>547</v>
      </c>
      <c r="C20" s="31">
        <v>547</v>
      </c>
      <c r="D20" s="31">
        <v>547</v>
      </c>
      <c r="E20" s="31">
        <v>546</v>
      </c>
      <c r="F20" s="31">
        <v>546</v>
      </c>
      <c r="G20" s="31">
        <v>545</v>
      </c>
      <c r="H20" s="31">
        <v>545</v>
      </c>
      <c r="I20" s="31">
        <v>544</v>
      </c>
      <c r="J20" s="31">
        <v>541</v>
      </c>
      <c r="K20" s="31">
        <v>541</v>
      </c>
      <c r="L20" s="31">
        <v>540</v>
      </c>
      <c r="M20" s="137">
        <v>539</v>
      </c>
      <c r="N20" s="137">
        <v>536</v>
      </c>
      <c r="O20" s="137">
        <v>537</v>
      </c>
      <c r="P20" s="137">
        <v>532</v>
      </c>
      <c r="Q20" s="137">
        <v>521</v>
      </c>
      <c r="R20" s="137">
        <v>517</v>
      </c>
      <c r="S20" s="31">
        <v>517</v>
      </c>
      <c r="T20" s="31">
        <v>511</v>
      </c>
      <c r="U20" s="31">
        <v>504</v>
      </c>
      <c r="V20" s="34">
        <v>499</v>
      </c>
      <c r="W20" s="34">
        <v>487</v>
      </c>
      <c r="X20" s="16"/>
      <c r="Y20" s="16"/>
      <c r="Z20" s="16"/>
      <c r="AA20" s="16"/>
      <c r="AB20" s="16"/>
    </row>
    <row r="21" spans="1:34" s="15" customFormat="1" ht="12.75" x14ac:dyDescent="0.2">
      <c r="A21" s="31" t="s">
        <v>32</v>
      </c>
      <c r="B21" s="31">
        <v>52</v>
      </c>
      <c r="C21" s="31">
        <v>52</v>
      </c>
      <c r="D21" s="31">
        <v>52</v>
      </c>
      <c r="E21" s="31">
        <v>52</v>
      </c>
      <c r="F21" s="31">
        <v>52</v>
      </c>
      <c r="G21" s="31">
        <v>52</v>
      </c>
      <c r="H21" s="31">
        <v>52</v>
      </c>
      <c r="I21" s="31">
        <v>51</v>
      </c>
      <c r="J21" s="31">
        <v>51</v>
      </c>
      <c r="K21" s="31">
        <v>51</v>
      </c>
      <c r="L21" s="31">
        <v>51</v>
      </c>
      <c r="M21" s="137">
        <v>51</v>
      </c>
      <c r="N21" s="137">
        <v>51</v>
      </c>
      <c r="O21" s="137">
        <v>51</v>
      </c>
      <c r="P21" s="137">
        <v>51</v>
      </c>
      <c r="Q21" s="137">
        <v>51</v>
      </c>
      <c r="R21" s="137">
        <v>51</v>
      </c>
      <c r="S21" s="31">
        <v>51</v>
      </c>
      <c r="T21" s="31">
        <v>51</v>
      </c>
      <c r="U21" s="31">
        <v>50</v>
      </c>
      <c r="V21" s="34">
        <v>50</v>
      </c>
      <c r="W21" s="34">
        <v>49</v>
      </c>
      <c r="X21" s="16"/>
      <c r="Y21" s="16"/>
      <c r="Z21" s="16"/>
      <c r="AA21" s="16"/>
      <c r="AB21" s="16"/>
    </row>
    <row r="22" spans="1:34" s="15" customFormat="1" ht="12.75" x14ac:dyDescent="0.2">
      <c r="A22" s="31" t="s">
        <v>31</v>
      </c>
      <c r="B22" s="31">
        <v>32</v>
      </c>
      <c r="C22" s="31">
        <v>32</v>
      </c>
      <c r="D22" s="31">
        <v>35</v>
      </c>
      <c r="E22" s="31">
        <v>32</v>
      </c>
      <c r="F22" s="31">
        <v>32</v>
      </c>
      <c r="G22" s="31">
        <v>32</v>
      </c>
      <c r="H22" s="31">
        <v>32</v>
      </c>
      <c r="I22" s="31">
        <v>32</v>
      </c>
      <c r="J22" s="31">
        <v>32</v>
      </c>
      <c r="K22" s="31">
        <v>32</v>
      </c>
      <c r="L22" s="31">
        <v>32</v>
      </c>
      <c r="M22" s="137">
        <v>32</v>
      </c>
      <c r="N22" s="137">
        <v>32</v>
      </c>
      <c r="O22" s="137">
        <v>32</v>
      </c>
      <c r="P22" s="137">
        <v>32</v>
      </c>
      <c r="Q22" s="137">
        <v>32</v>
      </c>
      <c r="R22" s="137">
        <v>32</v>
      </c>
      <c r="S22" s="31">
        <v>32</v>
      </c>
      <c r="T22" s="31">
        <v>32</v>
      </c>
      <c r="U22" s="31">
        <v>29</v>
      </c>
      <c r="V22" s="34">
        <v>29</v>
      </c>
      <c r="W22" s="34">
        <v>25</v>
      </c>
      <c r="X22" s="16"/>
      <c r="Y22" s="16"/>
      <c r="Z22" s="16"/>
      <c r="AA22" s="16"/>
      <c r="AB22" s="16"/>
    </row>
    <row r="23" spans="1:34" s="15" customFormat="1" ht="12.75" x14ac:dyDescent="0.2">
      <c r="A23" s="31" t="s">
        <v>30</v>
      </c>
      <c r="B23" s="31">
        <v>5</v>
      </c>
      <c r="C23" s="31">
        <v>5</v>
      </c>
      <c r="D23" s="31">
        <v>5</v>
      </c>
      <c r="E23" s="31">
        <v>5</v>
      </c>
      <c r="F23" s="31">
        <v>5</v>
      </c>
      <c r="G23" s="31">
        <v>5</v>
      </c>
      <c r="H23" s="31">
        <v>5</v>
      </c>
      <c r="I23" s="31">
        <v>5</v>
      </c>
      <c r="J23" s="31">
        <v>5</v>
      </c>
      <c r="K23" s="31">
        <v>5</v>
      </c>
      <c r="L23" s="31">
        <v>5</v>
      </c>
      <c r="M23" s="137">
        <v>5</v>
      </c>
      <c r="N23" s="137">
        <v>5</v>
      </c>
      <c r="O23" s="137">
        <v>5</v>
      </c>
      <c r="P23" s="137">
        <v>5</v>
      </c>
      <c r="Q23" s="137">
        <v>6</v>
      </c>
      <c r="R23" s="137">
        <v>7</v>
      </c>
      <c r="S23" s="31">
        <v>7</v>
      </c>
      <c r="T23" s="31">
        <v>7</v>
      </c>
      <c r="U23" s="31">
        <v>7</v>
      </c>
      <c r="V23" s="34">
        <v>6</v>
      </c>
      <c r="W23" s="34">
        <v>5</v>
      </c>
      <c r="X23" s="16"/>
      <c r="Y23" s="16"/>
      <c r="Z23" s="16"/>
      <c r="AA23" s="16"/>
      <c r="AB23" s="16"/>
    </row>
    <row r="24" spans="1:34" s="15" customFormat="1" ht="12.75" x14ac:dyDescent="0.2">
      <c r="A24" s="31" t="s">
        <v>29</v>
      </c>
      <c r="B24" s="31">
        <v>4</v>
      </c>
      <c r="C24" s="31">
        <v>4</v>
      </c>
      <c r="D24" s="31">
        <v>3</v>
      </c>
      <c r="E24" s="31">
        <v>3</v>
      </c>
      <c r="F24" s="31">
        <v>3</v>
      </c>
      <c r="G24" s="31">
        <v>3</v>
      </c>
      <c r="H24" s="31">
        <v>3</v>
      </c>
      <c r="I24" s="31">
        <v>3</v>
      </c>
      <c r="J24" s="31">
        <v>2</v>
      </c>
      <c r="K24" s="31">
        <v>2</v>
      </c>
      <c r="L24" s="31">
        <v>2</v>
      </c>
      <c r="M24" s="137">
        <v>2</v>
      </c>
      <c r="N24" s="137">
        <v>2</v>
      </c>
      <c r="O24" s="137">
        <v>2</v>
      </c>
      <c r="P24" s="137">
        <v>2</v>
      </c>
      <c r="Q24" s="137">
        <v>2</v>
      </c>
      <c r="R24" s="137">
        <v>2</v>
      </c>
      <c r="S24" s="31">
        <v>2</v>
      </c>
      <c r="T24" s="31">
        <v>2</v>
      </c>
      <c r="U24" s="31">
        <v>1</v>
      </c>
      <c r="V24" s="34">
        <v>1</v>
      </c>
      <c r="W24" s="34">
        <v>0</v>
      </c>
      <c r="X24" s="16"/>
      <c r="Y24" s="16"/>
      <c r="Z24" s="16"/>
      <c r="AA24" s="16"/>
      <c r="AB24" s="16"/>
    </row>
    <row r="25" spans="1:34" s="15" customFormat="1" ht="12.75" x14ac:dyDescent="0.2">
      <c r="A25" s="31" t="s">
        <v>28</v>
      </c>
      <c r="B25" s="31">
        <v>0</v>
      </c>
      <c r="C25" s="31">
        <v>0</v>
      </c>
      <c r="D25" s="31">
        <v>0</v>
      </c>
      <c r="E25" s="31">
        <v>0</v>
      </c>
      <c r="F25" s="31">
        <v>0</v>
      </c>
      <c r="G25" s="31">
        <v>0</v>
      </c>
      <c r="H25" s="31">
        <v>0</v>
      </c>
      <c r="I25" s="31">
        <v>0</v>
      </c>
      <c r="J25" s="31">
        <v>0</v>
      </c>
      <c r="K25" s="31">
        <v>0</v>
      </c>
      <c r="L25" s="31">
        <v>0</v>
      </c>
      <c r="M25" s="137">
        <v>0</v>
      </c>
      <c r="N25" s="137">
        <v>0</v>
      </c>
      <c r="O25" s="137">
        <v>0</v>
      </c>
      <c r="P25" s="137">
        <v>0</v>
      </c>
      <c r="Q25" s="137">
        <v>0</v>
      </c>
      <c r="R25" s="137">
        <v>0</v>
      </c>
      <c r="S25" s="31">
        <v>0</v>
      </c>
      <c r="T25" s="31">
        <v>0</v>
      </c>
      <c r="U25" s="31">
        <v>0</v>
      </c>
      <c r="V25" s="34">
        <v>0</v>
      </c>
      <c r="W25" s="34">
        <v>0</v>
      </c>
      <c r="X25" s="16"/>
      <c r="Y25" s="16"/>
      <c r="Z25" s="16"/>
      <c r="AA25" s="16"/>
      <c r="AB25" s="16"/>
    </row>
    <row r="26" spans="1:34" s="15" customFormat="1" ht="12.75" x14ac:dyDescent="0.2">
      <c r="A26" s="31" t="s">
        <v>27</v>
      </c>
      <c r="B26" s="31">
        <v>1</v>
      </c>
      <c r="C26" s="31">
        <v>1</v>
      </c>
      <c r="D26" s="31">
        <v>1</v>
      </c>
      <c r="E26" s="31">
        <v>1</v>
      </c>
      <c r="F26" s="31">
        <v>1</v>
      </c>
      <c r="G26" s="31">
        <v>1</v>
      </c>
      <c r="H26" s="31">
        <v>1</v>
      </c>
      <c r="I26" s="31">
        <v>1</v>
      </c>
      <c r="J26" s="31">
        <v>1</v>
      </c>
      <c r="K26" s="31">
        <v>1</v>
      </c>
      <c r="L26" s="31">
        <v>1</v>
      </c>
      <c r="M26" s="137">
        <v>1</v>
      </c>
      <c r="N26" s="137">
        <v>1</v>
      </c>
      <c r="O26" s="137">
        <v>1</v>
      </c>
      <c r="P26" s="137">
        <v>1</v>
      </c>
      <c r="Q26" s="137">
        <v>1</v>
      </c>
      <c r="R26" s="137">
        <v>1</v>
      </c>
      <c r="S26" s="31">
        <v>1</v>
      </c>
      <c r="T26" s="31">
        <v>1</v>
      </c>
      <c r="U26" s="31">
        <v>1</v>
      </c>
      <c r="V26" s="34">
        <v>1</v>
      </c>
      <c r="W26" s="34">
        <v>0</v>
      </c>
      <c r="X26" s="25"/>
      <c r="Y26" s="16"/>
      <c r="Z26" s="16"/>
      <c r="AA26" s="16"/>
      <c r="AB26" s="16"/>
      <c r="AC26" s="16"/>
      <c r="AD26" s="16"/>
    </row>
    <row r="27" spans="1:34" s="15" customFormat="1" ht="12.75" x14ac:dyDescent="0.2">
      <c r="A27" s="31" t="s">
        <v>48</v>
      </c>
      <c r="B27" s="31">
        <v>1</v>
      </c>
      <c r="C27" s="31">
        <v>1</v>
      </c>
      <c r="D27" s="31">
        <v>1</v>
      </c>
      <c r="E27" s="31">
        <v>1</v>
      </c>
      <c r="F27" s="31">
        <v>1</v>
      </c>
      <c r="G27" s="31">
        <v>1</v>
      </c>
      <c r="H27" s="31">
        <v>0</v>
      </c>
      <c r="I27" s="31">
        <v>0</v>
      </c>
      <c r="J27" s="31">
        <v>0</v>
      </c>
      <c r="K27" s="31">
        <v>0</v>
      </c>
      <c r="L27" s="31">
        <v>0</v>
      </c>
      <c r="M27" s="137">
        <v>0</v>
      </c>
      <c r="N27" s="137">
        <v>0</v>
      </c>
      <c r="O27" s="137">
        <v>0</v>
      </c>
      <c r="P27" s="137">
        <v>0</v>
      </c>
      <c r="Q27" s="137">
        <v>0</v>
      </c>
      <c r="R27" s="137">
        <v>0</v>
      </c>
      <c r="S27" s="31">
        <v>0</v>
      </c>
      <c r="T27" s="31">
        <v>0</v>
      </c>
      <c r="U27" s="31">
        <v>0</v>
      </c>
      <c r="V27" s="37">
        <v>0</v>
      </c>
      <c r="W27" s="37">
        <v>0</v>
      </c>
      <c r="X27" s="25"/>
      <c r="Y27" s="16"/>
      <c r="Z27" s="16"/>
      <c r="AA27" s="16"/>
      <c r="AB27" s="16"/>
      <c r="AC27" s="16"/>
      <c r="AD27" s="16"/>
    </row>
    <row r="28" spans="1:34" s="46" customFormat="1" ht="12.75" x14ac:dyDescent="0.2">
      <c r="A28" s="117" t="s">
        <v>8</v>
      </c>
      <c r="B28" s="138">
        <f>SUM(B8:B27)</f>
        <v>100303</v>
      </c>
      <c r="C28" s="217">
        <f t="shared" ref="C28:G28" si="0">SUM(C9:C27)</f>
        <v>98695</v>
      </c>
      <c r="D28" s="214">
        <f t="shared" si="0"/>
        <v>97512</v>
      </c>
      <c r="E28" s="210">
        <f t="shared" si="0"/>
        <v>95608</v>
      </c>
      <c r="F28" s="208">
        <f t="shared" si="0"/>
        <v>94371</v>
      </c>
      <c r="G28" s="206">
        <f t="shared" si="0"/>
        <v>92922</v>
      </c>
      <c r="H28" s="204">
        <f>SUM(H10:H27)</f>
        <v>91558</v>
      </c>
      <c r="I28" s="202">
        <f>SUM(I10:I27)</f>
        <v>88243</v>
      </c>
      <c r="J28" s="194">
        <f>SUM(J10:J27)</f>
        <v>86495</v>
      </c>
      <c r="K28" s="190">
        <f>SUM(K10:K27)</f>
        <v>84735</v>
      </c>
      <c r="L28" s="171">
        <f>SUM(L11:L27)</f>
        <v>83142</v>
      </c>
      <c r="M28" s="138">
        <f>SUM(M11:M27)</f>
        <v>81372</v>
      </c>
      <c r="N28" s="138">
        <v>76874</v>
      </c>
      <c r="O28" s="138">
        <f>O11+O12+O13+O14+O15+O16+O17+O18+O19+O20+O21+O22+O23+O24+O26</f>
        <v>75283</v>
      </c>
      <c r="P28" s="138">
        <f>SUM(P12:P27)</f>
        <v>73639</v>
      </c>
      <c r="Q28" s="138">
        <f>SUM(Q12:Q27)</f>
        <v>68998</v>
      </c>
      <c r="R28" s="138">
        <v>62515</v>
      </c>
      <c r="S28" s="30">
        <f>SUM(S13:S27)</f>
        <v>60299</v>
      </c>
      <c r="T28" s="30">
        <f>SUM(T13:T27)</f>
        <v>56977</v>
      </c>
      <c r="U28" s="30">
        <f>SUM(U14:U27)</f>
        <v>47127</v>
      </c>
      <c r="V28" s="30">
        <f>SUM(V14:V27)</f>
        <v>44016</v>
      </c>
      <c r="W28" s="30">
        <f>SUM(W14:W27)</f>
        <v>34521</v>
      </c>
      <c r="X28" s="45"/>
      <c r="Y28" s="24"/>
      <c r="Z28" s="24"/>
      <c r="AA28" s="45"/>
      <c r="AB28" s="45"/>
      <c r="AC28" s="45"/>
      <c r="AD28" s="45"/>
      <c r="AE28" s="45"/>
      <c r="AF28" s="45"/>
      <c r="AG28" s="45"/>
      <c r="AH28" s="45"/>
    </row>
    <row r="29" spans="1:34" s="15" customFormat="1" ht="25.5" customHeight="1" x14ac:dyDescent="0.2">
      <c r="A29" s="29"/>
      <c r="B29" s="29"/>
      <c r="C29" s="29"/>
      <c r="D29" s="29"/>
      <c r="E29" s="29"/>
      <c r="F29" s="29"/>
      <c r="G29" s="29"/>
      <c r="H29" s="29"/>
      <c r="I29" s="29"/>
      <c r="J29" s="29"/>
      <c r="K29" s="29"/>
      <c r="L29" s="29"/>
      <c r="M29" s="29"/>
      <c r="N29" s="29"/>
      <c r="O29" s="29"/>
      <c r="P29" s="29"/>
      <c r="Q29" s="29"/>
      <c r="R29" s="29"/>
      <c r="S29" s="29"/>
      <c r="T29" s="29"/>
      <c r="U29" s="29"/>
      <c r="V29" s="29"/>
      <c r="W29" s="29"/>
      <c r="X29" s="16"/>
      <c r="Y29" s="28"/>
      <c r="Z29" s="16"/>
      <c r="AA29" s="16"/>
      <c r="AB29" s="16"/>
      <c r="AC29" s="16"/>
      <c r="AD29" s="16"/>
      <c r="AE29" s="16"/>
      <c r="AF29" s="16"/>
      <c r="AG29" s="16"/>
      <c r="AH29" s="16"/>
    </row>
    <row r="30" spans="1:34" x14ac:dyDescent="0.25">
      <c r="A30" s="23" t="s">
        <v>115</v>
      </c>
      <c r="B30" s="23"/>
      <c r="C30" s="23"/>
      <c r="D30" s="23"/>
      <c r="E30" s="23"/>
      <c r="F30" s="23"/>
      <c r="G30" s="23"/>
      <c r="H30" s="23"/>
      <c r="I30" s="23"/>
      <c r="J30" s="23"/>
      <c r="K30" s="23"/>
      <c r="L30" s="23"/>
      <c r="M30" s="23"/>
      <c r="N30" s="23"/>
      <c r="O30" s="23"/>
      <c r="P30" s="23"/>
      <c r="Q30" s="23"/>
      <c r="R30" s="23"/>
      <c r="S30" s="23"/>
      <c r="T30" s="26"/>
      <c r="V30" s="27"/>
    </row>
    <row r="31" spans="1:34" x14ac:dyDescent="0.25">
      <c r="A31" s="236" t="s">
        <v>44</v>
      </c>
      <c r="B31" s="239" t="s">
        <v>64</v>
      </c>
      <c r="C31" s="240"/>
      <c r="D31" s="240"/>
      <c r="E31" s="240"/>
      <c r="F31" s="240"/>
      <c r="G31" s="240"/>
      <c r="H31" s="240"/>
      <c r="I31" s="240"/>
      <c r="J31" s="240"/>
      <c r="K31" s="240"/>
      <c r="L31" s="240"/>
      <c r="M31" s="240"/>
      <c r="N31" s="240"/>
      <c r="O31" s="240"/>
      <c r="P31" s="240"/>
      <c r="Q31" s="240"/>
      <c r="R31" s="240"/>
      <c r="S31" s="240"/>
      <c r="T31" s="240"/>
      <c r="U31" s="240"/>
      <c r="V31" s="240"/>
      <c r="W31" s="160"/>
    </row>
    <row r="32" spans="1:34" ht="30" customHeight="1" x14ac:dyDescent="0.25">
      <c r="A32" s="237"/>
      <c r="B32" s="191" t="s">
        <v>166</v>
      </c>
      <c r="C32" s="215" t="s">
        <v>163</v>
      </c>
      <c r="D32" s="212" t="s">
        <v>157</v>
      </c>
      <c r="E32" s="209" t="s">
        <v>155</v>
      </c>
      <c r="F32" s="207" t="s">
        <v>154</v>
      </c>
      <c r="G32" s="205" t="s">
        <v>150</v>
      </c>
      <c r="H32" s="203" t="s">
        <v>149</v>
      </c>
      <c r="I32" s="201" t="s">
        <v>139</v>
      </c>
      <c r="J32" s="193" t="s">
        <v>137</v>
      </c>
      <c r="K32" s="189" t="s">
        <v>136</v>
      </c>
      <c r="L32" s="170" t="s">
        <v>133</v>
      </c>
      <c r="M32" s="169" t="s">
        <v>129</v>
      </c>
      <c r="N32" s="166" t="s">
        <v>126</v>
      </c>
      <c r="O32" s="162" t="s">
        <v>119</v>
      </c>
      <c r="P32" s="161" t="s">
        <v>117</v>
      </c>
      <c r="Q32" s="140" t="s">
        <v>112</v>
      </c>
      <c r="R32" s="116" t="s">
        <v>98</v>
      </c>
      <c r="S32" s="115" t="s">
        <v>75</v>
      </c>
      <c r="T32" s="115" t="s">
        <v>74</v>
      </c>
      <c r="U32" s="115" t="s">
        <v>63</v>
      </c>
      <c r="V32" s="115" t="s">
        <v>45</v>
      </c>
      <c r="W32" s="115" t="s">
        <v>65</v>
      </c>
    </row>
    <row r="33" spans="1:32" ht="15" customHeight="1" x14ac:dyDescent="0.25">
      <c r="A33" s="36" t="s">
        <v>167</v>
      </c>
      <c r="B33" s="139">
        <f>B34+B8</f>
        <v>100303</v>
      </c>
      <c r="C33" s="132"/>
      <c r="D33" s="132"/>
      <c r="E33" s="132"/>
      <c r="F33" s="132"/>
      <c r="G33" s="132"/>
      <c r="H33" s="132"/>
      <c r="I33" s="132"/>
      <c r="J33" s="132"/>
      <c r="K33" s="132"/>
      <c r="L33" s="132"/>
      <c r="M33" s="132"/>
      <c r="N33" s="132"/>
      <c r="O33" s="132"/>
      <c r="P33" s="132"/>
      <c r="Q33" s="132"/>
      <c r="R33" s="132"/>
      <c r="S33" s="35"/>
      <c r="T33" s="134"/>
      <c r="U33" s="134"/>
      <c r="V33" s="38"/>
      <c r="W33" s="38"/>
    </row>
    <row r="34" spans="1:32" ht="15" customHeight="1" x14ac:dyDescent="0.25">
      <c r="A34" s="122" t="s">
        <v>151</v>
      </c>
      <c r="B34" s="139">
        <f>B35+B9</f>
        <v>100137</v>
      </c>
      <c r="C34" s="139">
        <f t="shared" ref="C34" si="1">C35+C9</f>
        <v>98695</v>
      </c>
      <c r="D34" s="139">
        <f t="shared" ref="D34" si="2">D35+D9</f>
        <v>97512</v>
      </c>
      <c r="E34" s="139">
        <f>E35+E9</f>
        <v>95608</v>
      </c>
      <c r="F34" s="139">
        <f>F35+F9</f>
        <v>94371</v>
      </c>
      <c r="G34" s="139">
        <f>G35+G9</f>
        <v>92922</v>
      </c>
      <c r="H34" s="132"/>
      <c r="I34" s="132"/>
      <c r="J34" s="132"/>
      <c r="K34" s="132"/>
      <c r="L34" s="132"/>
      <c r="M34" s="132"/>
      <c r="N34" s="132"/>
      <c r="O34" s="132"/>
      <c r="P34" s="132"/>
      <c r="Q34" s="132"/>
      <c r="R34" s="132"/>
      <c r="S34" s="35"/>
      <c r="T34" s="134"/>
      <c r="U34" s="134"/>
      <c r="V34" s="38"/>
      <c r="W34" s="38"/>
    </row>
    <row r="35" spans="1:32" ht="12.75" customHeight="1" x14ac:dyDescent="0.25">
      <c r="A35" s="122" t="s">
        <v>135</v>
      </c>
      <c r="B35" s="139">
        <f>B36+B10</f>
        <v>98782</v>
      </c>
      <c r="C35" s="139">
        <f t="shared" ref="C35" si="3">C36+C10</f>
        <v>97844</v>
      </c>
      <c r="D35" s="139">
        <f t="shared" ref="D35" si="4">D36+D10</f>
        <v>96924</v>
      </c>
      <c r="E35" s="139">
        <f>E36+E10</f>
        <v>95206</v>
      </c>
      <c r="F35" s="139">
        <f>F36+F10</f>
        <v>94072</v>
      </c>
      <c r="G35" s="139">
        <f>G36+G10</f>
        <v>92713</v>
      </c>
      <c r="H35" s="139">
        <f>H36+H10</f>
        <v>91558</v>
      </c>
      <c r="I35" s="139">
        <f>I36+I10</f>
        <v>88243</v>
      </c>
      <c r="J35" s="139">
        <f>J36+J10</f>
        <v>86495</v>
      </c>
      <c r="K35" s="139">
        <f>K36+K10</f>
        <v>84735</v>
      </c>
      <c r="L35" s="132"/>
      <c r="M35" s="132"/>
      <c r="N35" s="132"/>
      <c r="O35" s="132"/>
      <c r="P35" s="132"/>
      <c r="Q35" s="132"/>
      <c r="R35" s="132"/>
      <c r="S35" s="35"/>
      <c r="T35" s="134"/>
      <c r="U35" s="134"/>
      <c r="V35" s="38"/>
      <c r="W35" s="38"/>
    </row>
    <row r="36" spans="1:32" ht="14.25" customHeight="1" x14ac:dyDescent="0.25">
      <c r="A36" s="133" t="s">
        <v>122</v>
      </c>
      <c r="B36" s="139">
        <f t="shared" ref="B36:K36" si="5">B37+B11</f>
        <v>94705</v>
      </c>
      <c r="C36" s="139">
        <f t="shared" ref="C36" si="6">C37+C11</f>
        <v>94292</v>
      </c>
      <c r="D36" s="139">
        <f t="shared" ref="D36" si="7">D37+D11</f>
        <v>93808</v>
      </c>
      <c r="E36" s="139">
        <f t="shared" ref="E36" si="8">E37+E11</f>
        <v>92761</v>
      </c>
      <c r="F36" s="139">
        <f t="shared" ref="F36" si="9">F37+F11</f>
        <v>92097</v>
      </c>
      <c r="G36" s="139">
        <f t="shared" ref="G36" si="10">G37+G11</f>
        <v>91239</v>
      </c>
      <c r="H36" s="139">
        <f t="shared" ref="H36" si="11">H37+H11</f>
        <v>90395</v>
      </c>
      <c r="I36" s="139">
        <f t="shared" ref="I36" si="12">I37+I11</f>
        <v>87707</v>
      </c>
      <c r="J36" s="139">
        <f t="shared" ref="J36" si="13">J37+J11</f>
        <v>86173</v>
      </c>
      <c r="K36" s="139">
        <f t="shared" si="5"/>
        <v>84513</v>
      </c>
      <c r="L36" s="139">
        <f>L37+L11</f>
        <v>83142</v>
      </c>
      <c r="M36" s="139">
        <f t="shared" ref="M36" si="14">M37+M11</f>
        <v>81372</v>
      </c>
      <c r="N36" s="139">
        <f>N37+N11</f>
        <v>76874</v>
      </c>
      <c r="O36" s="139">
        <f>O37+O11</f>
        <v>75283</v>
      </c>
      <c r="P36" s="132"/>
      <c r="Q36" s="132"/>
      <c r="R36" s="132"/>
      <c r="S36" s="35"/>
      <c r="T36" s="132"/>
      <c r="U36" s="132"/>
      <c r="V36" s="35"/>
      <c r="W36" s="35"/>
    </row>
    <row r="37" spans="1:32" ht="17.25" customHeight="1" x14ac:dyDescent="0.25">
      <c r="A37" s="122" t="s">
        <v>99</v>
      </c>
      <c r="B37" s="139">
        <f t="shared" ref="B37:K37" si="15">B38+B12</f>
        <v>88871</v>
      </c>
      <c r="C37" s="139">
        <f t="shared" ref="C37" si="16">C38+C12</f>
        <v>88619</v>
      </c>
      <c r="D37" s="139">
        <f t="shared" ref="D37" si="17">D38+D12</f>
        <v>88360</v>
      </c>
      <c r="E37" s="139">
        <f t="shared" ref="E37" si="18">E38+E12</f>
        <v>87634</v>
      </c>
      <c r="F37" s="139">
        <f t="shared" ref="F37" si="19">F38+F12</f>
        <v>87346</v>
      </c>
      <c r="G37" s="139">
        <f t="shared" ref="G37" si="20">G38+G12</f>
        <v>86961</v>
      </c>
      <c r="H37" s="139">
        <f t="shared" ref="H37" si="21">H38+H12</f>
        <v>86370</v>
      </c>
      <c r="I37" s="139">
        <f t="shared" ref="I37" si="22">I38+I12</f>
        <v>84931</v>
      </c>
      <c r="J37" s="139">
        <f t="shared" ref="J37" si="23">J38+J12</f>
        <v>83922</v>
      </c>
      <c r="K37" s="139">
        <f t="shared" si="15"/>
        <v>82825</v>
      </c>
      <c r="L37" s="139">
        <f>L38+L12</f>
        <v>81962</v>
      </c>
      <c r="M37" s="139">
        <f t="shared" ref="M37" si="24">M38+M12</f>
        <v>80579</v>
      </c>
      <c r="N37" s="139">
        <f>N38+N12</f>
        <v>76719</v>
      </c>
      <c r="O37" s="139">
        <f>O38+O12</f>
        <v>75155</v>
      </c>
      <c r="P37" s="139">
        <f>P38+P12</f>
        <v>73639</v>
      </c>
      <c r="Q37" s="139">
        <f>Q38+Q12</f>
        <v>68998</v>
      </c>
      <c r="R37" s="34">
        <f>R38+R12</f>
        <v>62515</v>
      </c>
      <c r="S37" s="35"/>
      <c r="T37" s="132"/>
      <c r="U37" s="132"/>
      <c r="V37" s="35"/>
      <c r="W37" s="35"/>
    </row>
    <row r="38" spans="1:32" ht="18.75" customHeight="1" x14ac:dyDescent="0.25">
      <c r="A38" s="122" t="s">
        <v>46</v>
      </c>
      <c r="B38" s="34">
        <f t="shared" ref="B38:K38" si="25">B39+B13</f>
        <v>80708</v>
      </c>
      <c r="C38" s="34">
        <f t="shared" ref="C38" si="26">C39+C13</f>
        <v>80530</v>
      </c>
      <c r="D38" s="34">
        <f t="shared" ref="D38" si="27">D39+D13</f>
        <v>80369</v>
      </c>
      <c r="E38" s="34">
        <f t="shared" ref="E38" si="28">E39+E13</f>
        <v>79880</v>
      </c>
      <c r="F38" s="34">
        <f t="shared" ref="F38" si="29">F39+F13</f>
        <v>79716</v>
      </c>
      <c r="G38" s="34">
        <f t="shared" ref="G38" si="30">G39+G13</f>
        <v>79508</v>
      </c>
      <c r="H38" s="34">
        <f t="shared" ref="H38" si="31">H39+H13</f>
        <v>79048</v>
      </c>
      <c r="I38" s="34">
        <f t="shared" ref="I38" si="32">I39+I13</f>
        <v>78300</v>
      </c>
      <c r="J38" s="34">
        <f t="shared" ref="J38" si="33">J39+J13</f>
        <v>77588</v>
      </c>
      <c r="K38" s="34">
        <f t="shared" si="25"/>
        <v>77039</v>
      </c>
      <c r="L38" s="34">
        <f>L39+L13</f>
        <v>76592</v>
      </c>
      <c r="M38" s="34">
        <f t="shared" ref="M38" si="34">M39+M13</f>
        <v>75997</v>
      </c>
      <c r="N38" s="34">
        <f>N39+N13</f>
        <v>73513</v>
      </c>
      <c r="O38" s="34">
        <f>O39+O13</f>
        <v>72673</v>
      </c>
      <c r="P38" s="34">
        <f>P39+P13</f>
        <v>71724</v>
      </c>
      <c r="Q38" s="34">
        <f>Q39+Q13</f>
        <v>67791</v>
      </c>
      <c r="R38" s="34">
        <f>R39+R13</f>
        <v>62096</v>
      </c>
      <c r="S38" s="34">
        <f>S39+S13</f>
        <v>60299</v>
      </c>
      <c r="T38" s="133">
        <f>T39+T13</f>
        <v>56977</v>
      </c>
      <c r="U38" s="133"/>
      <c r="V38" s="35"/>
      <c r="W38" s="35"/>
    </row>
    <row r="39" spans="1:32" x14ac:dyDescent="0.25">
      <c r="A39" s="34" t="s">
        <v>39</v>
      </c>
      <c r="B39" s="139">
        <f t="shared" ref="B39:K39" si="35">B40+B14</f>
        <v>70397</v>
      </c>
      <c r="C39" s="139">
        <f t="shared" ref="C39" si="36">C40+C14</f>
        <v>70268</v>
      </c>
      <c r="D39" s="139">
        <f t="shared" ref="D39" si="37">D40+D14</f>
        <v>70172</v>
      </c>
      <c r="E39" s="139">
        <f t="shared" ref="E39" si="38">E40+E14</f>
        <v>69877</v>
      </c>
      <c r="F39" s="139">
        <f t="shared" ref="F39" si="39">F40+F14</f>
        <v>69778</v>
      </c>
      <c r="G39" s="139">
        <f t="shared" ref="G39" si="40">G40+G14</f>
        <v>69639</v>
      </c>
      <c r="H39" s="139">
        <f t="shared" ref="H39" si="41">H40+H14</f>
        <v>69269</v>
      </c>
      <c r="I39" s="139">
        <f t="shared" ref="I39" si="42">I40+I14</f>
        <v>68797</v>
      </c>
      <c r="J39" s="139">
        <f t="shared" ref="J39" si="43">J40+J14</f>
        <v>68248</v>
      </c>
      <c r="K39" s="139">
        <f t="shared" si="35"/>
        <v>67938</v>
      </c>
      <c r="L39" s="139">
        <f>L40+L14</f>
        <v>67662</v>
      </c>
      <c r="M39" s="139">
        <f t="shared" ref="M39" si="44">M40+M14</f>
        <v>67379</v>
      </c>
      <c r="N39" s="139">
        <f>N40+N14</f>
        <v>65911</v>
      </c>
      <c r="O39" s="139">
        <f>O40+O14</f>
        <v>65544</v>
      </c>
      <c r="P39" s="139">
        <f>P40+P14</f>
        <v>64960</v>
      </c>
      <c r="Q39" s="139">
        <f>Q40+Q14</f>
        <v>62236</v>
      </c>
      <c r="R39" s="139">
        <f>R40+R14</f>
        <v>59153</v>
      </c>
      <c r="S39" s="34">
        <f>S40+S14</f>
        <v>57988</v>
      </c>
      <c r="T39" s="34">
        <f>T40+T14</f>
        <v>55220</v>
      </c>
      <c r="U39" s="34">
        <f>U40+U14</f>
        <v>47127</v>
      </c>
      <c r="V39" s="32">
        <f>V40+V14</f>
        <v>44016</v>
      </c>
      <c r="W39" s="32">
        <f>W40+W14</f>
        <v>34522</v>
      </c>
      <c r="X39" s="81"/>
      <c r="Y39" s="81"/>
      <c r="Z39" s="81"/>
      <c r="AA39" s="81"/>
      <c r="AB39" s="81"/>
      <c r="AC39" s="81"/>
      <c r="AD39" s="83"/>
      <c r="AE39" s="83"/>
      <c r="AF39" s="83"/>
    </row>
    <row r="40" spans="1:32" x14ac:dyDescent="0.25">
      <c r="A40" s="34" t="s">
        <v>38</v>
      </c>
      <c r="B40" s="34">
        <f t="shared" ref="B40:K40" si="45">B41+B15</f>
        <v>58969</v>
      </c>
      <c r="C40" s="34">
        <f t="shared" ref="C40" si="46">C41+C15</f>
        <v>58879</v>
      </c>
      <c r="D40" s="34">
        <f t="shared" ref="D40" si="47">D41+D15</f>
        <v>58815</v>
      </c>
      <c r="E40" s="34">
        <f t="shared" ref="E40" si="48">E41+E15</f>
        <v>58675</v>
      </c>
      <c r="F40" s="34">
        <f t="shared" ref="F40" si="49">F41+F15</f>
        <v>58608</v>
      </c>
      <c r="G40" s="34">
        <f t="shared" ref="G40" si="50">G41+G15</f>
        <v>58523</v>
      </c>
      <c r="H40" s="34">
        <f t="shared" ref="H40" si="51">H41+H15</f>
        <v>58300</v>
      </c>
      <c r="I40" s="34">
        <f t="shared" ref="I40" si="52">I41+I15</f>
        <v>58018</v>
      </c>
      <c r="J40" s="34">
        <f t="shared" ref="J40" si="53">J41+J15</f>
        <v>57680</v>
      </c>
      <c r="K40" s="34">
        <f t="shared" si="45"/>
        <v>57471</v>
      </c>
      <c r="L40" s="34">
        <f>L41+L15</f>
        <v>57335</v>
      </c>
      <c r="M40" s="34">
        <f t="shared" ref="M40" si="54">M41+M15</f>
        <v>57177</v>
      </c>
      <c r="N40" s="34">
        <f>N41+N15</f>
        <v>56205</v>
      </c>
      <c r="O40" s="34">
        <f>O41+O15</f>
        <v>56003</v>
      </c>
      <c r="P40" s="34">
        <f>P41+P15</f>
        <v>55601</v>
      </c>
      <c r="Q40" s="34">
        <f>Q41+Q15</f>
        <v>53465</v>
      </c>
      <c r="R40" s="34">
        <f>R41+R15</f>
        <v>52084</v>
      </c>
      <c r="S40" s="34">
        <f>S41+S15</f>
        <v>51524</v>
      </c>
      <c r="T40" s="34">
        <f>T41+T15</f>
        <v>49736</v>
      </c>
      <c r="U40" s="34">
        <f>U41+U15</f>
        <v>45492</v>
      </c>
      <c r="V40" s="32">
        <f>V41+V15</f>
        <v>43385</v>
      </c>
      <c r="W40" s="32">
        <f>W41+W15</f>
        <v>34522</v>
      </c>
      <c r="X40" s="82"/>
      <c r="Y40" s="82"/>
      <c r="Z40" s="82"/>
      <c r="AA40" s="82"/>
      <c r="AB40" s="82"/>
      <c r="AC40" s="82"/>
      <c r="AD40" s="83"/>
      <c r="AE40" s="83"/>
      <c r="AF40" s="83"/>
    </row>
    <row r="41" spans="1:32" x14ac:dyDescent="0.25">
      <c r="A41" s="34" t="s">
        <v>37</v>
      </c>
      <c r="B41" s="34">
        <f t="shared" ref="B41:K41" si="55">B42+B16</f>
        <v>45007</v>
      </c>
      <c r="C41" s="34">
        <f t="shared" ref="C41" si="56">C42+C16</f>
        <v>44957</v>
      </c>
      <c r="D41" s="34">
        <f t="shared" ref="D41" si="57">D42+D16</f>
        <v>44914</v>
      </c>
      <c r="E41" s="34">
        <f t="shared" ref="E41" si="58">E42+E16</f>
        <v>44829</v>
      </c>
      <c r="F41" s="34">
        <f t="shared" ref="F41" si="59">F42+F16</f>
        <v>44784</v>
      </c>
      <c r="G41" s="34">
        <f t="shared" ref="G41" si="60">G42+G16</f>
        <v>44730</v>
      </c>
      <c r="H41" s="34">
        <f t="shared" ref="H41" si="61">H42+H16</f>
        <v>44615</v>
      </c>
      <c r="I41" s="34">
        <f t="shared" ref="I41" si="62">I42+I16</f>
        <v>44462</v>
      </c>
      <c r="J41" s="34">
        <f t="shared" ref="J41" si="63">J42+J16</f>
        <v>44334</v>
      </c>
      <c r="K41" s="34">
        <f t="shared" si="55"/>
        <v>44208</v>
      </c>
      <c r="L41" s="34">
        <f>L42+L16</f>
        <v>44127</v>
      </c>
      <c r="M41" s="34">
        <f t="shared" ref="M41" si="64">M42+M16</f>
        <v>44031</v>
      </c>
      <c r="N41" s="34">
        <f>N42+N16</f>
        <v>43542</v>
      </c>
      <c r="O41" s="34">
        <f>O42+O16</f>
        <v>43437</v>
      </c>
      <c r="P41" s="34">
        <f>P42+P16</f>
        <v>43144</v>
      </c>
      <c r="Q41" s="34">
        <f>Q42+Q16</f>
        <v>41734</v>
      </c>
      <c r="R41" s="34">
        <f>R42+R16</f>
        <v>41035</v>
      </c>
      <c r="S41" s="34">
        <f>S42+S16</f>
        <v>40764</v>
      </c>
      <c r="T41" s="34">
        <f>T42+T16</f>
        <v>39621</v>
      </c>
      <c r="U41" s="34">
        <f>U42+U16</f>
        <v>37617</v>
      </c>
      <c r="V41" s="32">
        <f>V42+V16</f>
        <v>36693</v>
      </c>
      <c r="W41" s="32">
        <f>W42+W16</f>
        <v>32355</v>
      </c>
      <c r="X41" s="82"/>
      <c r="Y41" s="82"/>
      <c r="Z41" s="82"/>
      <c r="AA41" s="82"/>
      <c r="AB41" s="82"/>
      <c r="AC41" s="82"/>
      <c r="AD41" s="83"/>
      <c r="AE41" s="83"/>
      <c r="AF41" s="83"/>
    </row>
    <row r="42" spans="1:32" x14ac:dyDescent="0.25">
      <c r="A42" s="34" t="s">
        <v>36</v>
      </c>
      <c r="B42" s="34">
        <f t="shared" ref="B42:K42" si="65">B43+B17</f>
        <v>28778</v>
      </c>
      <c r="C42" s="34">
        <f t="shared" ref="C42" si="66">C43+C17</f>
        <v>28750</v>
      </c>
      <c r="D42" s="34">
        <f t="shared" ref="D42" si="67">D43+D17</f>
        <v>28722</v>
      </c>
      <c r="E42" s="34">
        <f t="shared" ref="E42" si="68">E43+E17</f>
        <v>28676</v>
      </c>
      <c r="F42" s="34">
        <f t="shared" ref="F42" si="69">F43+F17</f>
        <v>28657</v>
      </c>
      <c r="G42" s="34">
        <f t="shared" ref="G42" si="70">G43+G17</f>
        <v>28635</v>
      </c>
      <c r="H42" s="34">
        <f t="shared" ref="H42" si="71">H43+H17</f>
        <v>28573</v>
      </c>
      <c r="I42" s="34">
        <f t="shared" ref="I42" si="72">I43+I17</f>
        <v>28508</v>
      </c>
      <c r="J42" s="34">
        <f t="shared" ref="J42" si="73">J43+J17</f>
        <v>28465</v>
      </c>
      <c r="K42" s="34">
        <f t="shared" si="65"/>
        <v>28385</v>
      </c>
      <c r="L42" s="34">
        <f>L43+L17</f>
        <v>28340</v>
      </c>
      <c r="M42" s="34">
        <f t="shared" ref="M42" si="74">M43+M17</f>
        <v>28292</v>
      </c>
      <c r="N42" s="34">
        <f>N43+N17</f>
        <v>28099</v>
      </c>
      <c r="O42" s="34">
        <f>O43+O17</f>
        <v>28039</v>
      </c>
      <c r="P42" s="34">
        <f>P43+P17</f>
        <v>27833</v>
      </c>
      <c r="Q42" s="34">
        <f>Q43+Q17</f>
        <v>27041</v>
      </c>
      <c r="R42" s="34">
        <f>R43+R17</f>
        <v>26792</v>
      </c>
      <c r="S42" s="34">
        <f>S43+S17</f>
        <v>26687</v>
      </c>
      <c r="T42" s="34">
        <f>T43+T17</f>
        <v>25986</v>
      </c>
      <c r="U42" s="34">
        <f>U43+U17</f>
        <v>25061</v>
      </c>
      <c r="V42" s="32">
        <f>V43+V17</f>
        <v>24656</v>
      </c>
      <c r="W42" s="32">
        <f>W43+W17</f>
        <v>23022</v>
      </c>
      <c r="X42" s="82"/>
      <c r="Y42" s="82"/>
      <c r="Z42" s="82"/>
      <c r="AA42" s="82"/>
      <c r="AB42" s="82"/>
      <c r="AC42" s="82"/>
      <c r="AD42" s="83"/>
      <c r="AE42" s="83"/>
      <c r="AF42" s="83"/>
    </row>
    <row r="43" spans="1:32" x14ac:dyDescent="0.25">
      <c r="A43" s="34" t="s">
        <v>35</v>
      </c>
      <c r="B43" s="34">
        <f t="shared" ref="B43:K43" si="75">B44+B18</f>
        <v>13147</v>
      </c>
      <c r="C43" s="34">
        <f t="shared" ref="C43" si="76">C44+C18</f>
        <v>13140</v>
      </c>
      <c r="D43" s="34">
        <f t="shared" ref="D43" si="77">D44+D18</f>
        <v>13130</v>
      </c>
      <c r="E43" s="34">
        <f t="shared" ref="E43" si="78">E44+E18</f>
        <v>13107</v>
      </c>
      <c r="F43" s="34">
        <f t="shared" ref="F43" si="79">F44+F18</f>
        <v>13098</v>
      </c>
      <c r="G43" s="34">
        <f t="shared" ref="G43" si="80">G44+G18</f>
        <v>13092</v>
      </c>
      <c r="H43" s="34">
        <f t="shared" ref="H43" si="81">H44+H18</f>
        <v>13068</v>
      </c>
      <c r="I43" s="34">
        <f t="shared" ref="I43" si="82">I44+I18</f>
        <v>13043</v>
      </c>
      <c r="J43" s="34">
        <f t="shared" ref="J43" si="83">J44+J18</f>
        <v>13027</v>
      </c>
      <c r="K43" s="34">
        <f t="shared" si="75"/>
        <v>13004</v>
      </c>
      <c r="L43" s="34">
        <f>L44+L18</f>
        <v>12993</v>
      </c>
      <c r="M43" s="34">
        <f t="shared" ref="M43" si="84">M44+M18</f>
        <v>12972</v>
      </c>
      <c r="N43" s="34">
        <f>N44+N18</f>
        <v>12915</v>
      </c>
      <c r="O43" s="34">
        <f>O44+O18</f>
        <v>12896</v>
      </c>
      <c r="P43" s="34">
        <f>P44+P18</f>
        <v>12802</v>
      </c>
      <c r="Q43" s="34">
        <f>Q44+Q18</f>
        <v>12505</v>
      </c>
      <c r="R43" s="34">
        <f>R44+R18</f>
        <v>12431</v>
      </c>
      <c r="S43" s="34">
        <f>S44+S18</f>
        <v>12400</v>
      </c>
      <c r="T43" s="34">
        <f>T44+T18</f>
        <v>12103</v>
      </c>
      <c r="U43" s="34">
        <f>U44+U18</f>
        <v>11800</v>
      </c>
      <c r="V43" s="32">
        <f>V44+V18</f>
        <v>11670</v>
      </c>
      <c r="W43" s="32">
        <f>W44+W18</f>
        <v>11158</v>
      </c>
      <c r="X43" s="84"/>
      <c r="Y43" s="84"/>
      <c r="Z43" s="84"/>
      <c r="AA43" s="83"/>
      <c r="AB43" s="83"/>
      <c r="AC43" s="83"/>
      <c r="AD43" s="83"/>
      <c r="AE43" s="83"/>
      <c r="AF43" s="83"/>
    </row>
    <row r="44" spans="1:32" x14ac:dyDescent="0.25">
      <c r="A44" s="34" t="s">
        <v>34</v>
      </c>
      <c r="B44" s="34">
        <f t="shared" ref="B44:K44" si="85">B45+B19</f>
        <v>3679</v>
      </c>
      <c r="C44" s="34">
        <f t="shared" ref="C44" si="86">C45+C19</f>
        <v>3678</v>
      </c>
      <c r="D44" s="34">
        <f t="shared" ref="D44" si="87">D45+D19</f>
        <v>3678</v>
      </c>
      <c r="E44" s="34">
        <f t="shared" ref="E44" si="88">E45+E19</f>
        <v>3670</v>
      </c>
      <c r="F44" s="34">
        <f t="shared" ref="F44" si="89">F45+F19</f>
        <v>3666</v>
      </c>
      <c r="G44" s="34">
        <f t="shared" ref="G44" si="90">G45+G19</f>
        <v>3663</v>
      </c>
      <c r="H44" s="34">
        <f t="shared" ref="H44" si="91">H45+H19</f>
        <v>3656</v>
      </c>
      <c r="I44" s="34">
        <f t="shared" ref="I44" si="92">I45+I19</f>
        <v>3648</v>
      </c>
      <c r="J44" s="34">
        <f t="shared" ref="J44" si="93">J45+J19</f>
        <v>3638</v>
      </c>
      <c r="K44" s="34">
        <f t="shared" si="85"/>
        <v>3634</v>
      </c>
      <c r="L44" s="34">
        <f>L45+L19</f>
        <v>3631</v>
      </c>
      <c r="M44" s="34">
        <f t="shared" ref="M44" si="94">M45+M19</f>
        <v>3627</v>
      </c>
      <c r="N44" s="34">
        <f>N45+N19</f>
        <v>3619</v>
      </c>
      <c r="O44" s="34">
        <f>O45+O19</f>
        <v>3617</v>
      </c>
      <c r="P44" s="34">
        <f>P45+P19</f>
        <v>3587</v>
      </c>
      <c r="Q44" s="34">
        <f>Q45+Q19</f>
        <v>3531</v>
      </c>
      <c r="R44" s="34">
        <f>R45+R19</f>
        <v>3510</v>
      </c>
      <c r="S44" s="34">
        <f>S45+S19</f>
        <v>3507</v>
      </c>
      <c r="T44" s="34">
        <f>T45+T19</f>
        <v>3441</v>
      </c>
      <c r="U44" s="34">
        <f>U45+U19</f>
        <v>3363</v>
      </c>
      <c r="V44" s="32">
        <f>V45+V19</f>
        <v>3337</v>
      </c>
      <c r="W44" s="32">
        <f>W45+W19</f>
        <v>3226</v>
      </c>
      <c r="X44" s="84"/>
      <c r="Y44" s="84"/>
      <c r="Z44" s="84"/>
      <c r="AA44" s="83"/>
      <c r="AB44" s="83"/>
      <c r="AC44" s="83"/>
      <c r="AD44" s="83"/>
      <c r="AE44" s="83"/>
      <c r="AF44" s="83"/>
    </row>
    <row r="45" spans="1:32" x14ac:dyDescent="0.25">
      <c r="A45" s="34" t="s">
        <v>33</v>
      </c>
      <c r="B45" s="34">
        <f t="shared" ref="B45:K45" si="95">B46+B20</f>
        <v>642</v>
      </c>
      <c r="C45" s="34">
        <f t="shared" ref="C45" si="96">C46+C20</f>
        <v>642</v>
      </c>
      <c r="D45" s="34">
        <f t="shared" ref="D45" si="97">D46+D20</f>
        <v>644</v>
      </c>
      <c r="E45" s="34">
        <f t="shared" ref="E45" si="98">E46+E20</f>
        <v>640</v>
      </c>
      <c r="F45" s="34">
        <f t="shared" ref="F45" si="99">F46+F20</f>
        <v>640</v>
      </c>
      <c r="G45" s="34">
        <f t="shared" ref="G45" si="100">G46+G20</f>
        <v>639</v>
      </c>
      <c r="H45" s="34">
        <f t="shared" ref="H45" si="101">H46+H20</f>
        <v>638</v>
      </c>
      <c r="I45" s="34">
        <f t="shared" ref="I45" si="102">I46+I20</f>
        <v>636</v>
      </c>
      <c r="J45" s="34">
        <f t="shared" ref="J45" si="103">J46+J20</f>
        <v>632</v>
      </c>
      <c r="K45" s="34">
        <f t="shared" si="95"/>
        <v>632</v>
      </c>
      <c r="L45" s="34">
        <f>L46+L20</f>
        <v>631</v>
      </c>
      <c r="M45" s="34">
        <f t="shared" ref="M45" si="104">M46+M20</f>
        <v>630</v>
      </c>
      <c r="N45" s="34">
        <f>N46+N20</f>
        <v>627</v>
      </c>
      <c r="O45" s="34">
        <f>O46+O20</f>
        <v>628</v>
      </c>
      <c r="P45" s="34">
        <f>P46+P20</f>
        <v>623</v>
      </c>
      <c r="Q45" s="34">
        <f>Q46+Q20</f>
        <v>613</v>
      </c>
      <c r="R45" s="34">
        <f>R46+R20</f>
        <v>610</v>
      </c>
      <c r="S45" s="34">
        <f>S46+S20</f>
        <v>610</v>
      </c>
      <c r="T45" s="34">
        <f>T46+T20</f>
        <v>604</v>
      </c>
      <c r="U45" s="34">
        <f>U46+U20</f>
        <v>592</v>
      </c>
      <c r="V45" s="32">
        <f>V46+V20</f>
        <v>586</v>
      </c>
      <c r="W45" s="32">
        <f>W46+W20</f>
        <v>567</v>
      </c>
    </row>
    <row r="46" spans="1:32" x14ac:dyDescent="0.25">
      <c r="A46" s="34" t="s">
        <v>32</v>
      </c>
      <c r="B46" s="34">
        <f t="shared" ref="B46:K46" si="105">B47+B21</f>
        <v>95</v>
      </c>
      <c r="C46" s="34">
        <f t="shared" ref="C46" si="106">C47+C21</f>
        <v>95</v>
      </c>
      <c r="D46" s="34">
        <f t="shared" ref="D46" si="107">D47+D21</f>
        <v>97</v>
      </c>
      <c r="E46" s="34">
        <f t="shared" ref="E46" si="108">E47+E21</f>
        <v>94</v>
      </c>
      <c r="F46" s="34">
        <f t="shared" ref="F46" si="109">F47+F21</f>
        <v>94</v>
      </c>
      <c r="G46" s="34">
        <f t="shared" ref="G46" si="110">G47+G21</f>
        <v>94</v>
      </c>
      <c r="H46" s="34">
        <f t="shared" ref="H46" si="111">H47+H21</f>
        <v>93</v>
      </c>
      <c r="I46" s="34">
        <f t="shared" ref="I46" si="112">I47+I21</f>
        <v>92</v>
      </c>
      <c r="J46" s="34">
        <f t="shared" ref="J46" si="113">J47+J21</f>
        <v>91</v>
      </c>
      <c r="K46" s="34">
        <f t="shared" si="105"/>
        <v>91</v>
      </c>
      <c r="L46" s="34">
        <f>L47+L21</f>
        <v>91</v>
      </c>
      <c r="M46" s="34">
        <f t="shared" ref="M46" si="114">M47+M21</f>
        <v>91</v>
      </c>
      <c r="N46" s="34">
        <f>N47+N21</f>
        <v>91</v>
      </c>
      <c r="O46" s="34">
        <f>O47+O21</f>
        <v>91</v>
      </c>
      <c r="P46" s="34">
        <f>P47+P21</f>
        <v>91</v>
      </c>
      <c r="Q46" s="34">
        <f>Q47+Q21</f>
        <v>92</v>
      </c>
      <c r="R46" s="34">
        <f>R47+R21</f>
        <v>93</v>
      </c>
      <c r="S46" s="34">
        <f>S47+S21</f>
        <v>93</v>
      </c>
      <c r="T46" s="34">
        <f>T47+T21</f>
        <v>93</v>
      </c>
      <c r="U46" s="34">
        <f>U47+U21</f>
        <v>88</v>
      </c>
      <c r="V46" s="32">
        <f>V47+V21</f>
        <v>87</v>
      </c>
      <c r="W46" s="32">
        <f>W47+W21</f>
        <v>80</v>
      </c>
    </row>
    <row r="47" spans="1:32" x14ac:dyDescent="0.25">
      <c r="A47" s="34" t="s">
        <v>31</v>
      </c>
      <c r="B47" s="34">
        <f t="shared" ref="B47:K47" si="115">B48+B22</f>
        <v>43</v>
      </c>
      <c r="C47" s="34">
        <f t="shared" ref="C47" si="116">C48+C22</f>
        <v>43</v>
      </c>
      <c r="D47" s="34">
        <f t="shared" ref="D47" si="117">D48+D22</f>
        <v>45</v>
      </c>
      <c r="E47" s="34">
        <f t="shared" ref="E47" si="118">E48+E22</f>
        <v>42</v>
      </c>
      <c r="F47" s="34">
        <f t="shared" ref="F47" si="119">F48+F22</f>
        <v>42</v>
      </c>
      <c r="G47" s="34">
        <f t="shared" ref="G47" si="120">G48+G22</f>
        <v>42</v>
      </c>
      <c r="H47" s="34">
        <f t="shared" ref="H47" si="121">H48+H22</f>
        <v>41</v>
      </c>
      <c r="I47" s="34">
        <f t="shared" ref="I47" si="122">I48+I22</f>
        <v>41</v>
      </c>
      <c r="J47" s="34">
        <f t="shared" ref="J47" si="123">J48+J22</f>
        <v>40</v>
      </c>
      <c r="K47" s="34">
        <f t="shared" si="115"/>
        <v>40</v>
      </c>
      <c r="L47" s="34">
        <f>L48+L22</f>
        <v>40</v>
      </c>
      <c r="M47" s="34">
        <f t="shared" ref="M47" si="124">M48+M22</f>
        <v>40</v>
      </c>
      <c r="N47" s="34">
        <f>N48+N22</f>
        <v>40</v>
      </c>
      <c r="O47" s="34">
        <f>O48+O22</f>
        <v>40</v>
      </c>
      <c r="P47" s="34">
        <f>P48+P22</f>
        <v>40</v>
      </c>
      <c r="Q47" s="34">
        <f>Q48+Q22</f>
        <v>41</v>
      </c>
      <c r="R47" s="34">
        <f>R48+R22</f>
        <v>42</v>
      </c>
      <c r="S47" s="34">
        <f>S48+S22</f>
        <v>42</v>
      </c>
      <c r="T47" s="34">
        <f>T48+T22</f>
        <v>42</v>
      </c>
      <c r="U47" s="34">
        <f>U48+U22</f>
        <v>38</v>
      </c>
      <c r="V47" s="32">
        <f>V48+V22</f>
        <v>37</v>
      </c>
      <c r="W47" s="32">
        <f>W48+W22</f>
        <v>31</v>
      </c>
    </row>
    <row r="48" spans="1:32" x14ac:dyDescent="0.25">
      <c r="A48" s="34" t="s">
        <v>30</v>
      </c>
      <c r="B48" s="34">
        <f t="shared" ref="B48:K48" si="125">B49+B23</f>
        <v>11</v>
      </c>
      <c r="C48" s="34">
        <f t="shared" ref="C48" si="126">C49+C23</f>
        <v>11</v>
      </c>
      <c r="D48" s="34">
        <f t="shared" ref="D48" si="127">D49+D23</f>
        <v>10</v>
      </c>
      <c r="E48" s="34">
        <f t="shared" ref="E48" si="128">E49+E23</f>
        <v>10</v>
      </c>
      <c r="F48" s="34">
        <f t="shared" ref="F48" si="129">F49+F23</f>
        <v>10</v>
      </c>
      <c r="G48" s="34">
        <f t="shared" ref="G48" si="130">G49+G23</f>
        <v>10</v>
      </c>
      <c r="H48" s="34">
        <f t="shared" ref="H48" si="131">H49+H23</f>
        <v>9</v>
      </c>
      <c r="I48" s="34">
        <f t="shared" ref="I48" si="132">I49+I23</f>
        <v>9</v>
      </c>
      <c r="J48" s="34">
        <f t="shared" ref="J48" si="133">J49+J23</f>
        <v>8</v>
      </c>
      <c r="K48" s="34">
        <f t="shared" si="125"/>
        <v>8</v>
      </c>
      <c r="L48" s="34">
        <f>L49+L23</f>
        <v>8</v>
      </c>
      <c r="M48" s="34">
        <f t="shared" ref="M48" si="134">M49+M23</f>
        <v>8</v>
      </c>
      <c r="N48" s="34">
        <f>N49+N23</f>
        <v>8</v>
      </c>
      <c r="O48" s="34">
        <f>O49+O23</f>
        <v>8</v>
      </c>
      <c r="P48" s="34">
        <f>P49+P23</f>
        <v>8</v>
      </c>
      <c r="Q48" s="34">
        <f>Q49+Q23</f>
        <v>9</v>
      </c>
      <c r="R48" s="34">
        <f>R49+R23</f>
        <v>10</v>
      </c>
      <c r="S48" s="34">
        <f>S49+S23</f>
        <v>10</v>
      </c>
      <c r="T48" s="34">
        <f>T49+T23</f>
        <v>10</v>
      </c>
      <c r="U48" s="34">
        <f>U49+U23</f>
        <v>9</v>
      </c>
      <c r="V48" s="32">
        <f>V49+V23</f>
        <v>8</v>
      </c>
      <c r="W48" s="32">
        <f>W49+W23</f>
        <v>6</v>
      </c>
    </row>
    <row r="49" spans="1:24" x14ac:dyDescent="0.25">
      <c r="A49" s="34" t="s">
        <v>29</v>
      </c>
      <c r="B49" s="34">
        <f t="shared" ref="B49:K49" si="135">B50+B24</f>
        <v>6</v>
      </c>
      <c r="C49" s="34">
        <f t="shared" ref="C49" si="136">C50+C24</f>
        <v>6</v>
      </c>
      <c r="D49" s="34">
        <f t="shared" ref="D49" si="137">D50+D24</f>
        <v>5</v>
      </c>
      <c r="E49" s="34">
        <f t="shared" ref="E49" si="138">E50+E24</f>
        <v>5</v>
      </c>
      <c r="F49" s="34">
        <f t="shared" ref="F49" si="139">F50+F24</f>
        <v>5</v>
      </c>
      <c r="G49" s="34">
        <f t="shared" ref="G49" si="140">G50+G24</f>
        <v>5</v>
      </c>
      <c r="H49" s="34">
        <f t="shared" ref="H49" si="141">H50+H24</f>
        <v>4</v>
      </c>
      <c r="I49" s="34">
        <f t="shared" ref="I49" si="142">I50+I24</f>
        <v>4</v>
      </c>
      <c r="J49" s="34">
        <f t="shared" ref="J49" si="143">J50+J24</f>
        <v>3</v>
      </c>
      <c r="K49" s="34">
        <f t="shared" si="135"/>
        <v>3</v>
      </c>
      <c r="L49" s="34">
        <f>L50+L24</f>
        <v>3</v>
      </c>
      <c r="M49" s="34">
        <f t="shared" ref="M49" si="144">M50+M24</f>
        <v>3</v>
      </c>
      <c r="N49" s="34">
        <f>N50+N24</f>
        <v>3</v>
      </c>
      <c r="O49" s="34">
        <f>O50+O24</f>
        <v>3</v>
      </c>
      <c r="P49" s="34">
        <f>P50+P24</f>
        <v>3</v>
      </c>
      <c r="Q49" s="34">
        <f>Q50+Q24</f>
        <v>3</v>
      </c>
      <c r="R49" s="34">
        <f>R50+R24</f>
        <v>3</v>
      </c>
      <c r="S49" s="34">
        <f>S50+S24</f>
        <v>3</v>
      </c>
      <c r="T49" s="34">
        <f>T50+T24</f>
        <v>3</v>
      </c>
      <c r="U49" s="34">
        <f>U50+U24</f>
        <v>2</v>
      </c>
      <c r="V49" s="32">
        <f>V50+V24</f>
        <v>2</v>
      </c>
      <c r="W49" s="32">
        <f>W50+W24</f>
        <v>1</v>
      </c>
    </row>
    <row r="50" spans="1:24" x14ac:dyDescent="0.25">
      <c r="A50" s="34" t="s">
        <v>28</v>
      </c>
      <c r="B50" s="34">
        <f t="shared" ref="B50:K50" si="145">B51+B25</f>
        <v>2</v>
      </c>
      <c r="C50" s="34">
        <f t="shared" ref="C50" si="146">C51+C25</f>
        <v>2</v>
      </c>
      <c r="D50" s="34">
        <f t="shared" ref="D50" si="147">D51+D25</f>
        <v>2</v>
      </c>
      <c r="E50" s="34">
        <f t="shared" ref="E50" si="148">E51+E25</f>
        <v>2</v>
      </c>
      <c r="F50" s="34">
        <f t="shared" ref="F50" si="149">F51+F25</f>
        <v>2</v>
      </c>
      <c r="G50" s="34">
        <f t="shared" ref="G50" si="150">G51+G25</f>
        <v>2</v>
      </c>
      <c r="H50" s="34">
        <f t="shared" ref="H50" si="151">H51+H25</f>
        <v>1</v>
      </c>
      <c r="I50" s="34">
        <f t="shared" ref="I50" si="152">I51+I25</f>
        <v>1</v>
      </c>
      <c r="J50" s="34">
        <f t="shared" ref="J50" si="153">J51+J25</f>
        <v>1</v>
      </c>
      <c r="K50" s="34">
        <f t="shared" si="145"/>
        <v>1</v>
      </c>
      <c r="L50" s="34">
        <f>L51+L25</f>
        <v>1</v>
      </c>
      <c r="M50" s="34">
        <f t="shared" ref="M50" si="154">M51+M25</f>
        <v>1</v>
      </c>
      <c r="N50" s="34">
        <f>N51+N25</f>
        <v>1</v>
      </c>
      <c r="O50" s="34">
        <f>O51+O25</f>
        <v>1</v>
      </c>
      <c r="P50" s="34">
        <f>P51+P25</f>
        <v>1</v>
      </c>
      <c r="Q50" s="34">
        <f>Q51+Q25</f>
        <v>1</v>
      </c>
      <c r="R50" s="34">
        <f>R51+R25</f>
        <v>1</v>
      </c>
      <c r="S50" s="34">
        <f>S51+S25</f>
        <v>1</v>
      </c>
      <c r="T50" s="34">
        <f>T51+T25</f>
        <v>1</v>
      </c>
      <c r="U50" s="34">
        <f>U51+U25</f>
        <v>1</v>
      </c>
      <c r="V50" s="32">
        <f>V51+V25</f>
        <v>1</v>
      </c>
      <c r="W50" s="32">
        <f>W51+W25</f>
        <v>1</v>
      </c>
    </row>
    <row r="51" spans="1:24" x14ac:dyDescent="0.25">
      <c r="A51" s="34" t="s">
        <v>27</v>
      </c>
      <c r="B51" s="139">
        <f t="shared" ref="B51:K51" si="155">B52+B26</f>
        <v>2</v>
      </c>
      <c r="C51" s="139">
        <f t="shared" ref="C51" si="156">C52+C26</f>
        <v>2</v>
      </c>
      <c r="D51" s="139">
        <f t="shared" ref="D51" si="157">D52+D26</f>
        <v>2</v>
      </c>
      <c r="E51" s="139">
        <f t="shared" ref="E51" si="158">E52+E26</f>
        <v>2</v>
      </c>
      <c r="F51" s="139">
        <f t="shared" ref="F51" si="159">F52+F26</f>
        <v>2</v>
      </c>
      <c r="G51" s="139">
        <f t="shared" ref="G51" si="160">G52+G26</f>
        <v>2</v>
      </c>
      <c r="H51" s="139">
        <f t="shared" ref="H51" si="161">H52+H26</f>
        <v>1</v>
      </c>
      <c r="I51" s="139">
        <f t="shared" ref="I51" si="162">I52+I26</f>
        <v>1</v>
      </c>
      <c r="J51" s="139">
        <f t="shared" ref="J51" si="163">J52+J26</f>
        <v>1</v>
      </c>
      <c r="K51" s="139">
        <f t="shared" si="155"/>
        <v>1</v>
      </c>
      <c r="L51" s="139">
        <f>L52+L26</f>
        <v>1</v>
      </c>
      <c r="M51" s="139">
        <f t="shared" ref="M51" si="164">M52+M26</f>
        <v>1</v>
      </c>
      <c r="N51" s="139">
        <f>N52+N26</f>
        <v>1</v>
      </c>
      <c r="O51" s="139">
        <f>O52+O26</f>
        <v>1</v>
      </c>
      <c r="P51" s="139">
        <f>P52+P26</f>
        <v>1</v>
      </c>
      <c r="Q51" s="139">
        <f>Q52+Q26</f>
        <v>1</v>
      </c>
      <c r="R51" s="139">
        <f>R52+R26</f>
        <v>1</v>
      </c>
      <c r="S51" s="34">
        <f>S52+S26</f>
        <v>1</v>
      </c>
      <c r="T51" s="34">
        <f>T52+T26</f>
        <v>1</v>
      </c>
      <c r="U51" s="34">
        <f>U52+U26</f>
        <v>1</v>
      </c>
      <c r="V51" s="32">
        <f>V52+V26</f>
        <v>1</v>
      </c>
      <c r="W51" s="32">
        <f>W52+W26</f>
        <v>1</v>
      </c>
    </row>
    <row r="52" spans="1:24" x14ac:dyDescent="0.25">
      <c r="A52" s="37" t="s">
        <v>48</v>
      </c>
      <c r="B52" s="37">
        <f t="shared" ref="B52:G52" si="165">B27</f>
        <v>1</v>
      </c>
      <c r="C52" s="37">
        <f t="shared" si="165"/>
        <v>1</v>
      </c>
      <c r="D52" s="37">
        <f t="shared" si="165"/>
        <v>1</v>
      </c>
      <c r="E52" s="37">
        <f t="shared" si="165"/>
        <v>1</v>
      </c>
      <c r="F52" s="37">
        <f t="shared" si="165"/>
        <v>1</v>
      </c>
      <c r="G52" s="37">
        <f t="shared" si="165"/>
        <v>1</v>
      </c>
      <c r="H52" s="37">
        <v>0</v>
      </c>
      <c r="I52" s="37">
        <v>0</v>
      </c>
      <c r="J52" s="37">
        <v>0</v>
      </c>
      <c r="K52" s="37">
        <v>0</v>
      </c>
      <c r="L52" s="37">
        <v>0</v>
      </c>
      <c r="M52" s="37">
        <v>0</v>
      </c>
      <c r="N52" s="37">
        <v>0</v>
      </c>
      <c r="O52" s="37">
        <v>0</v>
      </c>
      <c r="P52" s="37">
        <v>0</v>
      </c>
      <c r="Q52" s="37">
        <v>0</v>
      </c>
      <c r="R52" s="37">
        <v>0</v>
      </c>
      <c r="S52" s="37">
        <v>0</v>
      </c>
      <c r="T52" s="37">
        <v>0</v>
      </c>
      <c r="U52" s="37">
        <v>0</v>
      </c>
      <c r="V52" s="33">
        <v>0</v>
      </c>
      <c r="W52" s="33">
        <v>1</v>
      </c>
    </row>
    <row r="53" spans="1:24" ht="32.25" customHeight="1" x14ac:dyDescent="0.25">
      <c r="A53" s="238" t="s">
        <v>111</v>
      </c>
      <c r="B53" s="238"/>
      <c r="C53" s="238"/>
      <c r="D53" s="238"/>
      <c r="E53" s="238"/>
      <c r="F53" s="238"/>
      <c r="G53" s="238"/>
      <c r="H53" s="238"/>
      <c r="I53" s="238"/>
      <c r="J53" s="238"/>
      <c r="K53" s="238"/>
      <c r="L53" s="238"/>
      <c r="M53" s="238"/>
      <c r="N53" s="238"/>
      <c r="O53" s="238"/>
      <c r="P53" s="238"/>
      <c r="Q53" s="238"/>
      <c r="R53" s="238"/>
      <c r="S53" s="238"/>
      <c r="T53" s="238"/>
      <c r="U53" s="238"/>
      <c r="V53" s="238"/>
      <c r="W53" s="238"/>
      <c r="X53" s="39"/>
    </row>
    <row r="54" spans="1:24" ht="17.25" customHeight="1" x14ac:dyDescent="0.25">
      <c r="A54" s="213"/>
      <c r="B54" s="213"/>
      <c r="C54" s="216"/>
      <c r="D54" s="213"/>
      <c r="E54" s="213"/>
      <c r="F54" s="213"/>
      <c r="G54" s="213"/>
      <c r="H54" s="213"/>
      <c r="I54" s="213"/>
      <c r="J54" s="213"/>
      <c r="K54" s="213"/>
      <c r="L54" s="213"/>
      <c r="M54" s="213"/>
      <c r="N54" s="213"/>
      <c r="O54" s="213"/>
      <c r="P54" s="213"/>
      <c r="Q54" s="213"/>
      <c r="R54" s="213"/>
      <c r="S54" s="213"/>
      <c r="T54" s="213"/>
      <c r="U54" s="213"/>
      <c r="V54" s="192"/>
      <c r="W54" s="192"/>
      <c r="X54" s="39"/>
    </row>
    <row r="55" spans="1:24" x14ac:dyDescent="0.25">
      <c r="A55" s="16" t="s">
        <v>73</v>
      </c>
      <c r="B55" s="16"/>
      <c r="C55" s="16"/>
      <c r="D55" s="16"/>
      <c r="E55" s="16"/>
      <c r="F55" s="16"/>
      <c r="G55" s="16"/>
      <c r="H55" s="16"/>
      <c r="I55" s="16"/>
      <c r="J55" s="16"/>
      <c r="K55" s="16"/>
      <c r="L55" s="16"/>
      <c r="N55" s="16"/>
      <c r="P55" s="16"/>
      <c r="Q55" s="16"/>
      <c r="S55" s="16"/>
      <c r="T55" s="17"/>
    </row>
    <row r="56" spans="1:24" x14ac:dyDescent="0.25">
      <c r="A56" s="25" t="s">
        <v>71</v>
      </c>
      <c r="B56" s="19" t="s">
        <v>25</v>
      </c>
      <c r="C56" s="19"/>
      <c r="D56" s="124"/>
      <c r="E56" s="124"/>
      <c r="F56" s="124"/>
      <c r="G56" s="124"/>
      <c r="H56" s="124"/>
      <c r="I56" s="124"/>
      <c r="J56" s="124"/>
      <c r="K56" s="124"/>
      <c r="L56" s="25"/>
      <c r="N56" s="124"/>
      <c r="P56" s="25"/>
      <c r="Q56" s="25"/>
      <c r="S56" s="124"/>
      <c r="T56" s="18"/>
    </row>
    <row r="57" spans="1:24" x14ac:dyDescent="0.25">
      <c r="A57" s="120" t="s">
        <v>81</v>
      </c>
      <c r="B57" s="120" t="s">
        <v>72</v>
      </c>
      <c r="C57" s="120"/>
      <c r="D57" s="120"/>
      <c r="E57" s="120"/>
      <c r="F57" s="120"/>
      <c r="G57" s="120"/>
      <c r="H57" s="120"/>
      <c r="I57" s="120"/>
      <c r="J57" s="120"/>
      <c r="K57" s="120"/>
      <c r="L57" s="120"/>
      <c r="N57" s="120"/>
      <c r="P57" s="120"/>
      <c r="Q57" s="120"/>
      <c r="S57" s="107"/>
      <c r="T57" s="18"/>
    </row>
    <row r="58" spans="1:24" x14ac:dyDescent="0.25">
      <c r="A58" s="135">
        <v>43997</v>
      </c>
      <c r="B58" s="168" t="s">
        <v>165</v>
      </c>
      <c r="C58" s="168"/>
      <c r="D58" s="168"/>
      <c r="E58" s="168"/>
      <c r="F58" s="168"/>
      <c r="G58" s="168"/>
      <c r="H58" s="168"/>
      <c r="I58" s="168"/>
      <c r="J58" s="168"/>
      <c r="K58" s="168"/>
      <c r="L58" s="120"/>
      <c r="N58" s="120"/>
      <c r="P58" s="120"/>
      <c r="Q58" s="120"/>
      <c r="S58" s="107"/>
      <c r="T58" s="18"/>
    </row>
    <row r="59" spans="1:24" x14ac:dyDescent="0.25">
      <c r="A59" s="135">
        <v>43994</v>
      </c>
      <c r="B59" s="168" t="s">
        <v>164</v>
      </c>
      <c r="C59" s="168"/>
      <c r="D59" s="168"/>
      <c r="E59" s="168"/>
      <c r="F59" s="168"/>
      <c r="G59" s="168"/>
      <c r="H59" s="168"/>
      <c r="I59" s="168"/>
      <c r="J59" s="168"/>
      <c r="K59" s="168"/>
      <c r="L59" s="120"/>
      <c r="N59" s="120"/>
      <c r="P59" s="120"/>
      <c r="Q59" s="120"/>
      <c r="S59" s="107"/>
      <c r="T59" s="18"/>
    </row>
    <row r="60" spans="1:24" x14ac:dyDescent="0.25">
      <c r="A60" s="135">
        <v>43993</v>
      </c>
      <c r="B60" s="168" t="s">
        <v>158</v>
      </c>
      <c r="C60" s="168"/>
      <c r="D60" s="168"/>
      <c r="E60" s="168"/>
      <c r="F60" s="168"/>
      <c r="G60" s="168"/>
      <c r="H60" s="168"/>
      <c r="I60" s="168"/>
      <c r="J60" s="168"/>
      <c r="K60" s="168"/>
      <c r="L60" s="120"/>
      <c r="N60" s="120"/>
      <c r="P60" s="120"/>
      <c r="Q60" s="120"/>
      <c r="S60" s="107"/>
      <c r="T60" s="18"/>
    </row>
    <row r="61" spans="1:24" x14ac:dyDescent="0.25">
      <c r="A61" s="135">
        <v>43992</v>
      </c>
      <c r="B61" s="168" t="s">
        <v>156</v>
      </c>
      <c r="C61" s="168"/>
      <c r="D61" s="168"/>
      <c r="E61" s="168"/>
      <c r="F61" s="168"/>
      <c r="G61" s="168"/>
      <c r="H61" s="168"/>
      <c r="I61" s="168"/>
      <c r="J61" s="168"/>
      <c r="K61" s="168"/>
      <c r="L61" s="120"/>
      <c r="N61" s="120"/>
      <c r="P61" s="120"/>
      <c r="Q61" s="120"/>
      <c r="S61" s="107"/>
      <c r="T61" s="18"/>
    </row>
    <row r="62" spans="1:24" x14ac:dyDescent="0.25">
      <c r="A62" s="135">
        <v>43991</v>
      </c>
      <c r="B62" s="168" t="s">
        <v>153</v>
      </c>
      <c r="C62" s="168"/>
      <c r="D62" s="168"/>
      <c r="E62" s="168"/>
      <c r="F62" s="168"/>
      <c r="G62" s="168"/>
      <c r="H62" s="168"/>
      <c r="I62" s="168"/>
      <c r="J62" s="168"/>
      <c r="K62" s="168"/>
      <c r="L62" s="120"/>
      <c r="N62" s="120"/>
      <c r="P62" s="120"/>
      <c r="Q62" s="120"/>
      <c r="S62" s="107"/>
      <c r="T62" s="18"/>
    </row>
    <row r="63" spans="1:24" x14ac:dyDescent="0.25">
      <c r="A63" s="135">
        <v>43990</v>
      </c>
      <c r="B63" s="168" t="s">
        <v>152</v>
      </c>
      <c r="C63" s="168"/>
      <c r="D63" s="168"/>
      <c r="E63" s="168"/>
      <c r="F63" s="168"/>
      <c r="G63" s="168"/>
      <c r="H63" s="168"/>
      <c r="I63" s="168"/>
      <c r="J63" s="168"/>
      <c r="K63" s="168"/>
      <c r="L63" s="120"/>
      <c r="N63" s="120"/>
      <c r="P63" s="120"/>
      <c r="Q63" s="120"/>
      <c r="S63" s="107"/>
      <c r="T63" s="18"/>
    </row>
    <row r="64" spans="1:24" x14ac:dyDescent="0.25">
      <c r="A64" s="135">
        <v>43987</v>
      </c>
      <c r="B64" s="168" t="s">
        <v>148</v>
      </c>
      <c r="C64" s="168"/>
      <c r="D64" s="168"/>
      <c r="E64" s="168"/>
      <c r="F64" s="168"/>
      <c r="G64" s="168"/>
      <c r="H64" s="168"/>
      <c r="I64" s="168"/>
      <c r="J64" s="168"/>
      <c r="K64" s="168"/>
      <c r="L64" s="120"/>
      <c r="N64" s="120"/>
      <c r="P64" s="120"/>
      <c r="Q64" s="120"/>
      <c r="S64" s="107"/>
      <c r="T64" s="18"/>
    </row>
    <row r="65" spans="1:20" x14ac:dyDescent="0.25">
      <c r="A65" s="135">
        <v>43985</v>
      </c>
      <c r="B65" s="168" t="s">
        <v>145</v>
      </c>
      <c r="C65" s="168"/>
      <c r="D65" s="168"/>
      <c r="E65" s="168"/>
      <c r="F65" s="168"/>
      <c r="G65" s="168"/>
      <c r="H65" s="168"/>
      <c r="I65" s="168"/>
      <c r="J65" s="168"/>
      <c r="K65" s="168"/>
      <c r="L65" s="120"/>
      <c r="N65" s="120"/>
      <c r="P65" s="120"/>
      <c r="Q65" s="120"/>
      <c r="S65" s="107"/>
      <c r="T65" s="18"/>
    </row>
    <row r="66" spans="1:20" x14ac:dyDescent="0.25">
      <c r="A66" s="135">
        <v>43984</v>
      </c>
      <c r="B66" s="168" t="s">
        <v>144</v>
      </c>
      <c r="C66" s="168"/>
      <c r="D66" s="168"/>
      <c r="E66" s="168"/>
      <c r="F66" s="168"/>
      <c r="G66" s="168"/>
      <c r="H66" s="168"/>
      <c r="I66" s="168"/>
      <c r="J66" s="168"/>
      <c r="K66" s="168"/>
      <c r="L66" s="120"/>
      <c r="N66" s="120"/>
      <c r="P66" s="120"/>
      <c r="Q66" s="120"/>
      <c r="S66" s="107"/>
      <c r="T66" s="18"/>
    </row>
    <row r="67" spans="1:20" x14ac:dyDescent="0.25">
      <c r="A67" s="135">
        <v>43983</v>
      </c>
      <c r="B67" s="168" t="s">
        <v>143</v>
      </c>
      <c r="C67" s="168"/>
      <c r="D67" s="168"/>
      <c r="E67" s="168"/>
      <c r="F67" s="168"/>
      <c r="G67" s="168"/>
      <c r="H67" s="168"/>
      <c r="I67" s="168"/>
      <c r="J67" s="168"/>
      <c r="K67" s="168"/>
      <c r="L67" s="120"/>
      <c r="N67" s="120"/>
      <c r="P67" s="120"/>
      <c r="Q67" s="120"/>
      <c r="S67" s="107"/>
      <c r="T67" s="18"/>
    </row>
    <row r="68" spans="1:20" x14ac:dyDescent="0.25">
      <c r="A68" s="135">
        <v>43980</v>
      </c>
      <c r="B68" s="168" t="s">
        <v>134</v>
      </c>
      <c r="C68" s="168"/>
      <c r="D68" s="168"/>
      <c r="E68" s="168"/>
      <c r="F68" s="168"/>
      <c r="G68" s="168"/>
      <c r="H68" s="168"/>
      <c r="I68" s="168"/>
      <c r="J68" s="168"/>
      <c r="K68" s="168"/>
      <c r="L68" s="135"/>
      <c r="N68" s="168"/>
      <c r="P68" s="120"/>
      <c r="Q68" s="120"/>
      <c r="S68" s="107"/>
      <c r="T68" s="18"/>
    </row>
    <row r="69" spans="1:20" x14ac:dyDescent="0.25">
      <c r="A69" s="135">
        <v>43979</v>
      </c>
      <c r="B69" s="168" t="s">
        <v>130</v>
      </c>
      <c r="C69" s="168"/>
      <c r="D69" s="168"/>
      <c r="E69" s="168"/>
      <c r="F69" s="168"/>
      <c r="G69" s="168"/>
      <c r="H69" s="168"/>
      <c r="I69" s="168"/>
      <c r="J69" s="168"/>
      <c r="K69" s="168"/>
      <c r="L69" s="135"/>
      <c r="N69" s="168"/>
      <c r="P69" s="120"/>
      <c r="Q69" s="120"/>
      <c r="S69" s="107"/>
      <c r="T69" s="18"/>
    </row>
    <row r="70" spans="1:20" x14ac:dyDescent="0.25">
      <c r="A70" s="135">
        <v>43978</v>
      </c>
      <c r="B70" s="168" t="s">
        <v>125</v>
      </c>
      <c r="C70" s="168"/>
      <c r="D70" s="168"/>
      <c r="E70" s="168"/>
      <c r="F70" s="168"/>
      <c r="G70" s="168"/>
      <c r="H70" s="168"/>
      <c r="I70" s="168"/>
      <c r="J70" s="168"/>
      <c r="K70" s="168"/>
      <c r="L70" s="135"/>
      <c r="N70" s="168"/>
      <c r="P70" s="120"/>
      <c r="Q70" s="120"/>
      <c r="S70" s="107"/>
      <c r="T70" s="18"/>
    </row>
    <row r="71" spans="1:20" x14ac:dyDescent="0.25">
      <c r="A71" s="135">
        <v>43977</v>
      </c>
      <c r="B71" s="168" t="s">
        <v>124</v>
      </c>
      <c r="C71" s="168"/>
      <c r="D71" s="168"/>
      <c r="E71" s="168"/>
      <c r="F71" s="168"/>
      <c r="G71" s="168"/>
      <c r="H71" s="168"/>
      <c r="I71" s="168"/>
      <c r="J71" s="168"/>
      <c r="K71" s="168"/>
      <c r="L71" s="135"/>
      <c r="N71" s="168"/>
      <c r="P71" s="167"/>
      <c r="Q71" s="167"/>
      <c r="S71" s="107"/>
      <c r="T71" s="18"/>
    </row>
    <row r="72" spans="1:20" x14ac:dyDescent="0.25">
      <c r="A72" s="135">
        <v>43973</v>
      </c>
      <c r="B72" s="123" t="s">
        <v>118</v>
      </c>
      <c r="C72" s="123"/>
      <c r="D72" s="123"/>
      <c r="E72" s="123"/>
      <c r="F72" s="123"/>
      <c r="G72" s="123"/>
      <c r="H72" s="123"/>
      <c r="I72" s="123"/>
      <c r="J72" s="123"/>
      <c r="K72" s="123"/>
      <c r="L72" s="135"/>
      <c r="N72" s="123"/>
      <c r="P72" s="135"/>
      <c r="Q72" s="120"/>
      <c r="S72" s="107"/>
      <c r="T72" s="18"/>
    </row>
    <row r="73" spans="1:20" x14ac:dyDescent="0.25">
      <c r="A73" s="135">
        <v>43971</v>
      </c>
      <c r="B73" s="123" t="s">
        <v>113</v>
      </c>
      <c r="C73" s="123"/>
      <c r="D73" s="123"/>
      <c r="E73" s="123"/>
      <c r="F73" s="123"/>
      <c r="G73" s="123"/>
      <c r="H73" s="123"/>
      <c r="I73" s="123"/>
      <c r="J73" s="123"/>
      <c r="K73" s="123"/>
      <c r="L73" s="135"/>
      <c r="N73" s="123"/>
      <c r="P73" s="135"/>
      <c r="Q73" s="120"/>
      <c r="S73" s="107"/>
      <c r="T73" s="18"/>
    </row>
    <row r="74" spans="1:20" x14ac:dyDescent="0.25">
      <c r="A74" s="135">
        <v>43969</v>
      </c>
      <c r="B74" s="123" t="s">
        <v>101</v>
      </c>
      <c r="C74" s="123"/>
      <c r="D74" s="123"/>
      <c r="E74" s="123"/>
      <c r="F74" s="123"/>
      <c r="G74" s="123"/>
      <c r="H74" s="123"/>
      <c r="I74" s="123"/>
      <c r="J74" s="123"/>
      <c r="K74" s="123"/>
      <c r="L74" s="135"/>
      <c r="N74" s="123"/>
      <c r="P74" s="135"/>
      <c r="Q74" s="120"/>
      <c r="S74" s="107"/>
      <c r="T74" s="18"/>
    </row>
    <row r="75" spans="1:20" x14ac:dyDescent="0.25">
      <c r="A75" s="121">
        <v>43966</v>
      </c>
      <c r="B75" s="123" t="s">
        <v>102</v>
      </c>
      <c r="C75" s="123"/>
      <c r="D75" s="123"/>
      <c r="E75" s="123"/>
      <c r="F75" s="123"/>
      <c r="G75" s="123"/>
      <c r="H75" s="123"/>
      <c r="I75" s="123"/>
      <c r="J75" s="123"/>
      <c r="K75" s="123"/>
      <c r="L75" s="121"/>
      <c r="N75" s="123"/>
      <c r="P75" s="121"/>
      <c r="Q75" s="121"/>
      <c r="S75" s="107"/>
    </row>
    <row r="76" spans="1:20" x14ac:dyDescent="0.25">
      <c r="A76" s="121">
        <v>43965</v>
      </c>
      <c r="B76" s="123" t="s">
        <v>103</v>
      </c>
      <c r="C76" s="123"/>
      <c r="D76" s="123"/>
      <c r="E76" s="123"/>
      <c r="F76" s="123"/>
      <c r="G76" s="123"/>
      <c r="H76" s="123"/>
      <c r="I76" s="123"/>
      <c r="J76" s="123"/>
      <c r="K76" s="123"/>
      <c r="L76" s="121"/>
      <c r="N76" s="123"/>
      <c r="P76" s="121"/>
      <c r="Q76" s="121"/>
      <c r="S76" s="107"/>
    </row>
    <row r="77" spans="1:20" x14ac:dyDescent="0.25">
      <c r="A77" s="121">
        <v>43959</v>
      </c>
      <c r="B77" s="123" t="s">
        <v>142</v>
      </c>
      <c r="C77" s="123"/>
      <c r="D77" s="123"/>
      <c r="E77" s="123"/>
      <c r="F77" s="123"/>
      <c r="G77" s="123"/>
      <c r="H77" s="123"/>
      <c r="I77" s="123"/>
      <c r="J77" s="123"/>
      <c r="K77" s="123"/>
      <c r="L77" s="121"/>
      <c r="N77" s="123"/>
      <c r="P77" s="121"/>
      <c r="Q77" s="121"/>
    </row>
    <row r="78" spans="1:20" x14ac:dyDescent="0.25">
      <c r="A78" s="121">
        <v>43957</v>
      </c>
      <c r="B78" s="123" t="s">
        <v>141</v>
      </c>
      <c r="C78" s="123"/>
      <c r="D78" s="123"/>
      <c r="E78" s="123"/>
      <c r="F78" s="123"/>
      <c r="G78" s="123"/>
      <c r="H78" s="123"/>
      <c r="I78" s="123"/>
      <c r="J78" s="123"/>
      <c r="K78" s="123"/>
      <c r="L78" s="121"/>
      <c r="N78" s="123"/>
      <c r="P78" s="121"/>
      <c r="Q78" s="121"/>
    </row>
    <row r="79" spans="1:20" x14ac:dyDescent="0.25">
      <c r="A79" s="121">
        <v>43951</v>
      </c>
      <c r="B79" s="119" t="s">
        <v>82</v>
      </c>
      <c r="C79" s="119"/>
      <c r="D79" s="119"/>
      <c r="E79" s="119"/>
      <c r="F79" s="119"/>
      <c r="G79" s="119"/>
      <c r="H79" s="119"/>
      <c r="I79" s="119"/>
      <c r="J79" s="119"/>
      <c r="K79" s="119"/>
      <c r="L79" s="121"/>
      <c r="N79" s="119"/>
      <c r="P79" s="121"/>
      <c r="Q79" s="121"/>
    </row>
  </sheetData>
  <mergeCells count="5">
    <mergeCell ref="A31:A32"/>
    <mergeCell ref="A53:W53"/>
    <mergeCell ref="A6:A7"/>
    <mergeCell ref="B31:V31"/>
    <mergeCell ref="B6:W6"/>
  </mergeCells>
  <hyperlinks>
    <hyperlink ref="B56" r:id="rId1"/>
  </hyperlinks>
  <pageMargins left="0.7" right="0.7" top="0.75" bottom="0.75" header="0.3" footer="0.3"/>
  <pageSetup orientation="portrait" r:id="rId2"/>
  <ignoredErrors>
    <ignoredError sqref="O11:O12 N11:N12" numberStoredAsText="1"/>
  </ignoredErrors>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Metadata</vt:lpstr>
      <vt:lpstr>CDC_Data</vt:lpstr>
      <vt:lpstr>CDC_PlaceofDeath</vt:lpstr>
      <vt:lpstr>WeeklyTotal</vt:lpstr>
    </vt:vector>
  </TitlesOfParts>
  <Company>ined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Mesle France</dc:creator>
  <cp:lastModifiedBy>Jenny</cp:lastModifiedBy>
  <dcterms:created xsi:type="dcterms:W3CDTF">2020-04-15T20:51:13Z</dcterms:created>
  <dcterms:modified xsi:type="dcterms:W3CDTF">2020-06-16T08:27:05Z</dcterms:modified>
</cp:coreProperties>
</file>