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oudINED\Collections Ined Editions Nakala\Annexes Pop et Soc\643 - 2026\"/>
    </mc:Choice>
  </mc:AlternateContent>
  <xr:revisionPtr revIDLastSave="0" documentId="8_{4B3662DD-0E91-4298-8F5A-66670D7E7C86}" xr6:coauthVersionLast="47" xr6:coauthVersionMax="47" xr10:uidLastSave="{00000000-0000-0000-0000-000000000000}"/>
  <bookViews>
    <workbookView xWindow="-120" yWindow="-120" windowWidth="29040" windowHeight="15720" xr2:uid="{E63B60F7-6539-9042-8ED0-42E1D01A0967}"/>
  </bookViews>
  <sheets>
    <sheet name="Fig1" sheetId="11" r:id="rId1"/>
    <sheet name="Fig2" sheetId="5" r:id="rId2"/>
    <sheet name="Fig3" sheetId="6" r:id="rId3"/>
    <sheet name="Fig4" sheetId="1" r:id="rId4"/>
    <sheet name="Fig5" sheetId="8" r:id="rId5"/>
    <sheet name="Annexes" sheetId="12" r:id="rId6"/>
  </sheets>
  <definedNames>
    <definedName name="bloc_notes_2_3" localSheetId="3">'Fig4'!$B$13:$D$64</definedName>
    <definedName name="bloc_notes_2_3" localSheetId="4">'Fig5'!$B$4:$D$6</definedName>
    <definedName name="bloc_notes_2_4" localSheetId="3">'Fig4'!#REF!</definedName>
    <definedName name="bloc_notes_2_4" localSheetId="4">'Fig5'!#REF!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1" l="1"/>
  <c r="D24" i="11"/>
  <c r="E24" i="11"/>
  <c r="F24" i="11"/>
  <c r="G24" i="11"/>
  <c r="H24" i="11"/>
  <c r="I24" i="11"/>
  <c r="J24" i="11"/>
  <c r="K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H10" i="8"/>
  <c r="H11" i="8"/>
  <c r="H12" i="8"/>
  <c r="H13" i="8"/>
  <c r="H14" i="8"/>
  <c r="H15" i="8"/>
  <c r="H16" i="8"/>
  <c r="H17" i="8"/>
  <c r="H19" i="8"/>
  <c r="H9" i="8"/>
  <c r="H8" i="8"/>
  <c r="D25" i="12"/>
  <c r="E25" i="12"/>
  <c r="F25" i="12"/>
  <c r="G25" i="12"/>
  <c r="H25" i="12"/>
  <c r="I25" i="12"/>
  <c r="J25" i="12"/>
  <c r="K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5" i="12"/>
  <c r="Y11" i="1"/>
  <c r="C11" i="1"/>
  <c r="D11" i="1"/>
  <c r="E11" i="1"/>
  <c r="F11" i="1"/>
  <c r="G11" i="1"/>
  <c r="H11" i="1"/>
  <c r="I11" i="1"/>
  <c r="J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B11" i="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K15" i="11"/>
  <c r="J15" i="11"/>
  <c r="I15" i="11"/>
  <c r="H15" i="11"/>
  <c r="G15" i="11"/>
  <c r="F15" i="11"/>
  <c r="E15" i="11"/>
  <c r="D15" i="11"/>
  <c r="C15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K14" i="11"/>
  <c r="J14" i="11"/>
  <c r="I14" i="11"/>
  <c r="H14" i="11"/>
  <c r="G14" i="11"/>
  <c r="F14" i="11"/>
  <c r="E14" i="11"/>
  <c r="D14" i="11"/>
  <c r="C14" i="11"/>
  <c r="C40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87AD1AC-B7B9-1A42-83BE-819AF06E27BB}" name="bloc notes 22" type="6" refreshedVersion="6" background="1" saveData="1">
    <textPr sourceFile="/Users/julia/Desktop/bloc notes 2.txt" decimal="," thousands=" " space="1" consecutive="1">
      <textFields count="3">
        <textField/>
        <textField/>
        <textField/>
      </textFields>
    </textPr>
  </connection>
  <connection id="2" xr16:uid="{3C424FE8-3AB2-1845-8411-64382AF7207F}" name="bloc notes 222" type="6" refreshedVersion="6" background="1" saveData="1">
    <textPr sourceFile="/Users/julia/Desktop/bloc notes 2.txt" decimal="," thousands=" " space="1" consecutive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<sst xmlns="http://schemas.openxmlformats.org/spreadsheetml/2006/main" count="152" uniqueCount="102">
  <si>
    <t>Île-de-France</t>
  </si>
  <si>
    <t>Hors île-de-France</t>
  </si>
  <si>
    <t>Hors Île-de-France</t>
  </si>
  <si>
    <t>Ensemble</t>
  </si>
  <si>
    <t>Femmes</t>
  </si>
  <si>
    <t>Hommes</t>
  </si>
  <si>
    <t>Mineur à l'arrivée</t>
  </si>
  <si>
    <t>Marié et/ou parent à l'arrivée</t>
  </si>
  <si>
    <t>Célibataire sans enfant à l'arrivée</t>
  </si>
  <si>
    <t>Maroc</t>
  </si>
  <si>
    <t>Algérie</t>
  </si>
  <si>
    <t>Tunisie</t>
  </si>
  <si>
    <t>Asie</t>
  </si>
  <si>
    <t>Europe</t>
  </si>
  <si>
    <t>Turquie, Moyen-Orient</t>
  </si>
  <si>
    <t>Amériques</t>
  </si>
  <si>
    <t>Femme</t>
  </si>
  <si>
    <t>Homme</t>
  </si>
  <si>
    <t>Fille</t>
  </si>
  <si>
    <t>Fils</t>
  </si>
  <si>
    <t>Bénéficiaires</t>
  </si>
  <si>
    <t>Nombre de demandes acceptées (échelle de gauche)</t>
  </si>
  <si>
    <t>Nombre de demandes rejetées (échelle de gauche)</t>
  </si>
  <si>
    <t>Afrique subsaharienne</t>
  </si>
  <si>
    <t>Sexe</t>
  </si>
  <si>
    <t>Origine</t>
  </si>
  <si>
    <t>Département</t>
  </si>
  <si>
    <t>Divers</t>
  </si>
  <si>
    <t>Economique</t>
  </si>
  <si>
    <t>Etudiants</t>
  </si>
  <si>
    <t>Humanitaire</t>
  </si>
  <si>
    <t>Ensemble des titres familiaux</t>
  </si>
  <si>
    <t>Ensemble des titres de séjours</t>
  </si>
  <si>
    <t>Liens personnels et familiaux</t>
  </si>
  <si>
    <t>Familial total</t>
  </si>
  <si>
    <t>Familial</t>
  </si>
  <si>
    <t>Sexe du bénéficiaire du titre</t>
  </si>
  <si>
    <t>Champ : premiers titres de séjour délivrés, hors documents délivrés à des mineurs</t>
  </si>
  <si>
    <t>Nombre de titres de séjour familiaux</t>
  </si>
  <si>
    <t>Part des titres de séjour familiaux dans l'ensemble des titres délivrés</t>
  </si>
  <si>
    <t>Origine des regroupants</t>
  </si>
  <si>
    <t>Champ : premiers titres de séjour délivrés pour motif familial, hors document délivrés à des mineurs</t>
  </si>
  <si>
    <t>Membres de famille d'étranger total</t>
  </si>
  <si>
    <t>Famille d'étranger arrivé par regroupement familial</t>
  </si>
  <si>
    <t>Famille d'étranger hors regroupement familial</t>
  </si>
  <si>
    <t>Famille de Français</t>
  </si>
  <si>
    <t>Taux d'avis favorables (échelle de droite)</t>
  </si>
  <si>
    <t>Champ : premiers titres de séjour délivrés en 2023, hors ressortissants UE, hors documents délivrés à des mineurs</t>
  </si>
  <si>
    <t>Champ : premières demandes de regroupement familial en 2023</t>
  </si>
  <si>
    <t>Total demandes</t>
  </si>
  <si>
    <t>Époux</t>
  </si>
  <si>
    <t>Épouse</t>
  </si>
  <si>
    <t>J. Descamps, Population &amp; Sociétés, 643, avril 2026, Ined.</t>
  </si>
  <si>
    <t>Note : Nous ne disposons pas des données pour l’année 2009.</t>
  </si>
  <si>
    <t>Champ : Premières délivrances de titres de séjour d’au moins un an, 2000-2023.</t>
  </si>
  <si>
    <t>Source : Application de gestion des dossiers des ressortissants étrangers en France (AGDREF).</t>
  </si>
  <si>
    <t>Membre de famille d'étranger avec un regroupement familial</t>
  </si>
  <si>
    <t>Membre de famille d'étranger hors regroupement familial</t>
  </si>
  <si>
    <t>Membre de famille de Français</t>
  </si>
  <si>
    <t>Type de titre familial</t>
  </si>
  <si>
    <t>Champ :Premières demandes de regroupement familial, 2000-2023.</t>
  </si>
  <si>
    <t>%</t>
  </si>
  <si>
    <t>Pour le conjoint</t>
  </si>
  <si>
    <t>Pour le conjoint et le(s) enfant(s)</t>
  </si>
  <si>
    <t>Pour le(s) enfant(s)</t>
  </si>
  <si>
    <t>Demandeurs en 2023</t>
  </si>
  <si>
    <t>Champ : Premières demandes de regroupement familial, 2000-2023.</t>
  </si>
  <si>
    <t>Année</t>
  </si>
  <si>
    <r>
      <t xml:space="preserve">Figure 4. </t>
    </r>
    <r>
      <rPr>
        <sz val="12"/>
        <color theme="1"/>
        <rFont val="Calibri"/>
        <family val="2"/>
        <scheme val="minor"/>
      </rPr>
      <t>Nombre de demandes déposées et durée moyenne de traitement</t>
    </r>
  </si>
  <si>
    <t>Champ : Premières demandes de regroupement familial, dont on connaît l’issue pour la durée (pour 91 % d’entre elles), 2000-2023</t>
  </si>
  <si>
    <t xml:space="preserve">Nombres de demandes déposées </t>
  </si>
  <si>
    <t>Durée moyenne de traitement (en mois)</t>
  </si>
  <si>
    <r>
      <rPr>
        <b/>
        <sz val="12"/>
        <color theme="1"/>
        <rFont val="Calibri"/>
        <family val="2"/>
        <scheme val="minor"/>
      </rPr>
      <t xml:space="preserve">Figure 3. </t>
    </r>
    <r>
      <rPr>
        <sz val="12"/>
        <color theme="1"/>
        <rFont val="Calibri"/>
        <family val="2"/>
        <scheme val="minor"/>
      </rPr>
      <t>Origine (pays ou régions) des demandeurs</t>
    </r>
  </si>
  <si>
    <r>
      <rPr>
        <b/>
        <sz val="12"/>
        <color theme="1"/>
        <rFont val="Calibri"/>
        <family val="2"/>
        <scheme val="minor"/>
      </rPr>
      <t xml:space="preserve">Figure 2. </t>
    </r>
    <r>
      <rPr>
        <sz val="12"/>
        <color theme="1"/>
        <rFont val="Calibri"/>
        <family val="2"/>
        <scheme val="minor"/>
      </rPr>
      <t>Situation familiale et sexe du demandeur de regroupement familial, et bénéficiaires</t>
    </r>
  </si>
  <si>
    <r>
      <rPr>
        <b/>
        <sz val="12"/>
        <color theme="1"/>
        <rFont val="Calibri"/>
        <family val="2"/>
        <scheme val="minor"/>
      </rPr>
      <t xml:space="preserve">Figure 1. </t>
    </r>
    <r>
      <rPr>
        <sz val="12"/>
        <color theme="1"/>
        <rFont val="Calibri"/>
        <family val="2"/>
        <scheme val="minor"/>
      </rPr>
      <t>Effectifs, composition et part de l’immigration familiale dans les premières délivrances de titres</t>
    </r>
  </si>
  <si>
    <r>
      <rPr>
        <b/>
        <sz val="12"/>
        <color theme="1"/>
        <rFont val="Calibri"/>
        <family val="2"/>
        <scheme val="minor"/>
      </rPr>
      <t xml:space="preserve">Figure 5. </t>
    </r>
    <r>
      <rPr>
        <sz val="12"/>
        <color theme="1"/>
        <rFont val="Calibri"/>
        <family val="2"/>
        <scheme val="minor"/>
      </rPr>
      <t>Motif de refus par sexe, origine et département du demandeur en 2023</t>
    </r>
  </si>
  <si>
    <t>Note : Les « demandes non pertinentes » peuvent désigner celles déposées pour d’autres membres de la famille que le conjoint marié et les enfants mineurs, les demandes de regroupement familial « sur place » pour des personnes en situation irrégulière, ou encore les demandes déposées à tort pour des ressortissants de l’UE, EEE et de Suisse.</t>
  </si>
  <si>
    <t>Champ : Premières demandes de regroupement familial dont on connaît l’issue (pour 91 % d’entre elles), 2000-2023.</t>
  </si>
  <si>
    <t>Île-de-France (31%)</t>
  </si>
  <si>
    <t>Hors Île-de-France (69%)</t>
  </si>
  <si>
    <t>Femmes (19%)</t>
  </si>
  <si>
    <t>Hommes (81%)</t>
  </si>
  <si>
    <t>Europe (2%)</t>
  </si>
  <si>
    <t>Maghreb (51%)</t>
  </si>
  <si>
    <t>Afrique subsaharienne (28%)</t>
  </si>
  <si>
    <t>Turquie, Moyen-Orient (7%)</t>
  </si>
  <si>
    <t>Asie (11%)</t>
  </si>
  <si>
    <t>Amérique (2%)</t>
  </si>
  <si>
    <t>Ensemble refus</t>
  </si>
  <si>
    <t>Défaut de ressources</t>
  </si>
  <si>
    <t>Conditions de logement</t>
  </si>
  <si>
    <t>Membres de famille résidant en France</t>
  </si>
  <si>
    <t>Autres motifs</t>
  </si>
  <si>
    <t>Demande non pertinente</t>
  </si>
  <si>
    <r>
      <rPr>
        <b/>
        <sz val="12"/>
        <color theme="1"/>
        <rFont val="Calibri"/>
        <family val="2"/>
        <scheme val="minor"/>
      </rPr>
      <t xml:space="preserve">Annexe A1. </t>
    </r>
    <r>
      <rPr>
        <sz val="12"/>
        <color theme="1"/>
        <rFont val="Calibri"/>
        <family val="2"/>
        <scheme val="minor"/>
      </rPr>
      <t>Part relative des différentes sous-catégories de l'immigration familiale dans l'ensemble des titres de séjour familiaux</t>
    </r>
  </si>
  <si>
    <t>Motif</t>
  </si>
  <si>
    <t>Champ : Premières délivrances de titres de séjour familiaux d’au moins un an (hors documents délivrés à des mineurs), ressortissants de pays tiers, 2000-2023.</t>
  </si>
  <si>
    <r>
      <rPr>
        <b/>
        <sz val="12"/>
        <color theme="1"/>
        <rFont val="Calibri"/>
        <family val="2"/>
        <scheme val="minor"/>
      </rPr>
      <t>Annexe A3 (2)</t>
    </r>
    <r>
      <rPr>
        <sz val="12"/>
        <color theme="1"/>
        <rFont val="Calibri"/>
        <family val="2"/>
        <scheme val="minor"/>
      </rPr>
      <t>. Nombre de primo-délivrances de titres de séjour par motif</t>
    </r>
  </si>
  <si>
    <r>
      <rPr>
        <b/>
        <sz val="12"/>
        <color theme="1"/>
        <rFont val="Calibri"/>
        <family val="2"/>
        <scheme val="minor"/>
      </rPr>
      <t>Annexe A3 (1)</t>
    </r>
    <r>
      <rPr>
        <sz val="12"/>
        <color theme="1"/>
        <rFont val="Calibri"/>
        <family val="2"/>
        <scheme val="minor"/>
      </rPr>
      <t>. Part relative des primo-délivrances de titres de séjour par motif</t>
    </r>
  </si>
  <si>
    <r>
      <rPr>
        <b/>
        <sz val="12"/>
        <color theme="1"/>
        <rFont val="Calibri"/>
        <family val="2"/>
        <scheme val="minor"/>
      </rPr>
      <t>Annexe A4</t>
    </r>
    <r>
      <rPr>
        <sz val="12"/>
        <color theme="1"/>
        <rFont val="Calibri"/>
        <family val="2"/>
        <scheme val="minor"/>
      </rPr>
      <t>. Personnes faisant l'objet d'une demande de regroupement familial en 2023</t>
    </r>
  </si>
  <si>
    <r>
      <rPr>
        <b/>
        <sz val="12"/>
        <color theme="1"/>
        <rFont val="Calibri"/>
        <family val="2"/>
        <scheme val="minor"/>
      </rPr>
      <t>Annexe A5</t>
    </r>
    <r>
      <rPr>
        <sz val="12"/>
        <color theme="1"/>
        <rFont val="Calibri"/>
        <family val="2"/>
        <scheme val="minor"/>
      </rPr>
      <t>. Sexe des bénéficiaires d'un premier titre de séjour en 2023</t>
    </r>
  </si>
  <si>
    <r>
      <rPr>
        <b/>
        <sz val="12"/>
        <color theme="1"/>
        <rFont val="Calibri"/>
        <family val="2"/>
        <scheme val="minor"/>
      </rPr>
      <t>Annexe A6.</t>
    </r>
    <r>
      <rPr>
        <sz val="12"/>
        <color theme="1"/>
        <rFont val="Calibri"/>
        <family val="2"/>
        <scheme val="minor"/>
      </rPr>
      <t xml:space="preserve"> Nombre de demandes acceptées et refusées, et taux d'acceptation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</si>
</sst>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2" fillId="0" borderId="0" xfId="0" applyFont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'Fig3'!#REF!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8DD-A64F-BFB6-57C06F306EA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'Fig3'!#REF!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'Fig3'!#REF!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8DD-A64F-BFB6-57C06F306EAE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'Fig3'!#REF!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'Fig3'!#REF!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8DD-A64F-BFB6-57C06F306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190304"/>
        <c:axId val="1835171872"/>
      </c:lineChart>
      <c:catAx>
        <c:axId val="183519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5171872"/>
        <c:crosses val="autoZero"/>
        <c:auto val="1"/>
        <c:lblAlgn val="ctr"/>
        <c:lblOffset val="100"/>
        <c:noMultiLvlLbl val="0"/>
      </c:catAx>
      <c:valAx>
        <c:axId val="18351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519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683846</xdr:colOff>
      <xdr:row>111</xdr:row>
      <xdr:rowOff>44939</xdr:rowOff>
    </xdr:from>
    <xdr:to>
      <xdr:col>25</xdr:col>
      <xdr:colOff>332154</xdr:colOff>
      <xdr:row>125</xdr:row>
      <xdr:rowOff>52755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9CC326F6-28DE-DA0A-97AD-E7F003559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loc notes 2_3" connectionId="1" xr16:uid="{3541DAF2-C346-A547-9B5C-DE5D5DDC3FF3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loc notes 2_3" connectionId="2" xr16:uid="{40242EA0-0260-3146-836D-EE373B97D31E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5C8C-1C26-0A43-9D7C-1E8AFDF0F65A}">
  <dimension ref="A1:Z28"/>
  <sheetViews>
    <sheetView tabSelected="1" zoomScaleNormal="100" workbookViewId="0">
      <selection sqref="A1:M1"/>
    </sheetView>
  </sheetViews>
  <sheetFormatPr baseColWidth="10" defaultColWidth="10.625" defaultRowHeight="15.75" x14ac:dyDescent="0.25"/>
  <cols>
    <col min="1" max="1" width="13.375" customWidth="1"/>
    <col min="2" max="2" width="53.875" customWidth="1"/>
    <col min="3" max="26" width="7.625" style="2" customWidth="1"/>
  </cols>
  <sheetData>
    <row r="1" spans="1:26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26" x14ac:dyDescent="0.25">
      <c r="A2" s="12" t="s">
        <v>52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26" ht="17.100000000000001" customHeight="1" x14ac:dyDescent="0.25">
      <c r="A3" s="12" t="s">
        <v>53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26" x14ac:dyDescent="0.25">
      <c r="A4" s="12" t="s">
        <v>54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26" x14ac:dyDescent="0.25">
      <c r="A5" s="12" t="s">
        <v>55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7" spans="1:26" x14ac:dyDescent="0.25">
      <c r="A7" s="3" t="s">
        <v>38</v>
      </c>
    </row>
    <row r="8" spans="1:26" x14ac:dyDescent="0.25">
      <c r="C8" s="2">
        <v>2000</v>
      </c>
      <c r="D8" s="2">
        <v>2001</v>
      </c>
      <c r="E8" s="2">
        <v>2002</v>
      </c>
      <c r="F8" s="2">
        <v>2003</v>
      </c>
      <c r="G8" s="2">
        <v>2004</v>
      </c>
      <c r="H8" s="2">
        <v>2005</v>
      </c>
      <c r="I8" s="2">
        <v>2006</v>
      </c>
      <c r="J8" s="2">
        <v>2007</v>
      </c>
      <c r="K8" s="2">
        <v>2008</v>
      </c>
      <c r="L8" s="2">
        <v>2009</v>
      </c>
      <c r="M8" s="2">
        <v>2010</v>
      </c>
      <c r="N8" s="2">
        <v>2011</v>
      </c>
      <c r="O8" s="2">
        <v>2012</v>
      </c>
      <c r="P8" s="2">
        <v>2013</v>
      </c>
      <c r="Q8" s="2">
        <v>2014</v>
      </c>
      <c r="R8" s="2">
        <v>2015</v>
      </c>
      <c r="S8" s="2">
        <v>2016</v>
      </c>
      <c r="T8" s="2">
        <v>2017</v>
      </c>
      <c r="U8" s="2">
        <v>2018</v>
      </c>
      <c r="V8" s="2">
        <v>2019</v>
      </c>
      <c r="W8" s="2">
        <v>2020</v>
      </c>
      <c r="X8" s="2">
        <v>2021</v>
      </c>
      <c r="Y8" s="2">
        <v>2022</v>
      </c>
      <c r="Z8" s="2">
        <v>2023</v>
      </c>
    </row>
    <row r="9" spans="1:26" x14ac:dyDescent="0.25">
      <c r="A9" s="13" t="s">
        <v>59</v>
      </c>
      <c r="B9" t="s">
        <v>56</v>
      </c>
      <c r="C9" s="2">
        <v>13799</v>
      </c>
      <c r="D9" s="2">
        <v>14247</v>
      </c>
      <c r="E9" s="2">
        <v>15331</v>
      </c>
      <c r="F9" s="2">
        <v>17476</v>
      </c>
      <c r="G9" s="2">
        <v>15503</v>
      </c>
      <c r="H9" s="2">
        <v>14999</v>
      </c>
      <c r="I9" s="2">
        <v>11873</v>
      </c>
      <c r="J9" s="2">
        <v>11222</v>
      </c>
      <c r="K9" s="2">
        <v>10097</v>
      </c>
      <c r="M9" s="2">
        <v>8642</v>
      </c>
      <c r="N9" s="2">
        <v>7681</v>
      </c>
      <c r="O9" s="2">
        <v>8501</v>
      </c>
      <c r="P9" s="2">
        <v>8044</v>
      </c>
      <c r="Q9" s="2">
        <v>8931</v>
      </c>
      <c r="R9" s="2">
        <v>8211</v>
      </c>
      <c r="S9" s="2">
        <v>7843</v>
      </c>
      <c r="T9" s="2">
        <v>7832</v>
      </c>
      <c r="U9" s="2">
        <v>9278</v>
      </c>
      <c r="V9" s="2">
        <v>9205</v>
      </c>
      <c r="W9" s="2">
        <v>7609</v>
      </c>
      <c r="X9" s="2">
        <v>11474</v>
      </c>
      <c r="Y9" s="2">
        <v>12646</v>
      </c>
      <c r="Z9" s="2">
        <v>12885</v>
      </c>
    </row>
    <row r="10" spans="1:26" x14ac:dyDescent="0.25">
      <c r="A10" s="13"/>
      <c r="B10" t="s">
        <v>57</v>
      </c>
      <c r="C10" s="2">
        <v>4392</v>
      </c>
      <c r="D10" s="2">
        <v>5335</v>
      </c>
      <c r="E10" s="2">
        <v>5715</v>
      </c>
      <c r="F10" s="2">
        <v>2325</v>
      </c>
      <c r="G10" s="2">
        <v>2534</v>
      </c>
      <c r="H10" s="2">
        <v>2449</v>
      </c>
      <c r="I10" s="2">
        <v>2130</v>
      </c>
      <c r="J10" s="2">
        <v>1798</v>
      </c>
      <c r="K10" s="2">
        <v>2242</v>
      </c>
      <c r="M10" s="2">
        <v>3170</v>
      </c>
      <c r="N10" s="2">
        <v>3504</v>
      </c>
      <c r="O10" s="2">
        <v>4257</v>
      </c>
      <c r="P10" s="2">
        <v>11491</v>
      </c>
      <c r="Q10" s="2">
        <v>10281</v>
      </c>
      <c r="R10" s="2">
        <v>11288</v>
      </c>
      <c r="S10" s="2">
        <v>12159</v>
      </c>
      <c r="T10" s="2">
        <v>11780</v>
      </c>
      <c r="U10" s="2">
        <v>13547</v>
      </c>
      <c r="V10" s="2">
        <v>15242</v>
      </c>
      <c r="W10" s="2">
        <v>12767</v>
      </c>
      <c r="X10" s="2">
        <v>13780</v>
      </c>
      <c r="Y10" s="2">
        <v>17847</v>
      </c>
      <c r="Z10" s="2">
        <v>17706</v>
      </c>
    </row>
    <row r="11" spans="1:26" x14ac:dyDescent="0.25">
      <c r="A11" s="13"/>
      <c r="B11" t="s">
        <v>33</v>
      </c>
      <c r="C11" s="2">
        <v>10287</v>
      </c>
      <c r="D11" s="2">
        <v>9533</v>
      </c>
      <c r="E11" s="2">
        <v>10411</v>
      </c>
      <c r="F11" s="2">
        <v>15580</v>
      </c>
      <c r="G11" s="2">
        <v>16445</v>
      </c>
      <c r="H11" s="2">
        <v>16841</v>
      </c>
      <c r="I11" s="2">
        <v>24938</v>
      </c>
      <c r="J11" s="2">
        <v>17787</v>
      </c>
      <c r="K11" s="2">
        <v>15850</v>
      </c>
      <c r="M11" s="2">
        <v>16891</v>
      </c>
      <c r="N11" s="2">
        <v>16617</v>
      </c>
      <c r="O11" s="2">
        <v>17628</v>
      </c>
      <c r="P11" s="2">
        <v>19356</v>
      </c>
      <c r="Q11" s="2">
        <v>18110</v>
      </c>
      <c r="R11" s="2">
        <v>17628</v>
      </c>
      <c r="S11" s="2">
        <v>14870</v>
      </c>
      <c r="T11" s="2">
        <v>14535</v>
      </c>
      <c r="U11" s="2">
        <v>15021</v>
      </c>
      <c r="V11" s="2">
        <v>14032</v>
      </c>
      <c r="W11" s="2">
        <v>12510</v>
      </c>
      <c r="X11" s="2">
        <v>12360</v>
      </c>
      <c r="Y11" s="2">
        <v>12479</v>
      </c>
      <c r="Z11" s="2">
        <v>12694</v>
      </c>
    </row>
    <row r="12" spans="1:26" x14ac:dyDescent="0.25">
      <c r="A12" s="13"/>
      <c r="B12" t="s">
        <v>58</v>
      </c>
      <c r="C12" s="2">
        <v>31412</v>
      </c>
      <c r="D12" s="2">
        <v>39167</v>
      </c>
      <c r="E12" s="2">
        <v>47630</v>
      </c>
      <c r="F12" s="2">
        <v>62141</v>
      </c>
      <c r="G12" s="2">
        <v>58480</v>
      </c>
      <c r="H12" s="2">
        <v>57091</v>
      </c>
      <c r="I12" s="2">
        <v>57401</v>
      </c>
      <c r="J12" s="2">
        <v>50939</v>
      </c>
      <c r="K12" s="2">
        <v>49718</v>
      </c>
      <c r="M12" s="2">
        <v>51670</v>
      </c>
      <c r="N12" s="2">
        <v>50017</v>
      </c>
      <c r="O12" s="2">
        <v>52268</v>
      </c>
      <c r="P12" s="2">
        <v>50962</v>
      </c>
      <c r="Q12" s="2">
        <v>52130</v>
      </c>
      <c r="R12" s="2">
        <v>52281</v>
      </c>
      <c r="S12" s="2">
        <v>49921</v>
      </c>
      <c r="T12" s="2">
        <v>50636</v>
      </c>
      <c r="U12" s="2">
        <v>49837</v>
      </c>
      <c r="V12" s="2">
        <v>46381</v>
      </c>
      <c r="W12" s="2">
        <v>37927</v>
      </c>
      <c r="X12" s="2">
        <v>38884</v>
      </c>
      <c r="Y12" s="2">
        <v>39745</v>
      </c>
      <c r="Z12" s="2">
        <v>37747</v>
      </c>
    </row>
    <row r="13" spans="1:26" x14ac:dyDescent="0.25">
      <c r="A13" s="9"/>
    </row>
    <row r="14" spans="1:26" x14ac:dyDescent="0.25">
      <c r="B14" t="s">
        <v>42</v>
      </c>
      <c r="C14" s="2">
        <f>C11+C12</f>
        <v>41699</v>
      </c>
      <c r="D14" s="2">
        <f t="shared" ref="D14:Z14" si="0">D11+D12</f>
        <v>48700</v>
      </c>
      <c r="E14" s="2">
        <f t="shared" si="0"/>
        <v>58041</v>
      </c>
      <c r="F14" s="2">
        <f t="shared" si="0"/>
        <v>77721</v>
      </c>
      <c r="G14" s="2">
        <f t="shared" si="0"/>
        <v>74925</v>
      </c>
      <c r="H14" s="2">
        <f t="shared" si="0"/>
        <v>73932</v>
      </c>
      <c r="I14" s="2">
        <f t="shared" si="0"/>
        <v>82339</v>
      </c>
      <c r="J14" s="2">
        <f t="shared" si="0"/>
        <v>68726</v>
      </c>
      <c r="K14" s="2">
        <f t="shared" si="0"/>
        <v>65568</v>
      </c>
      <c r="M14" s="2">
        <f t="shared" si="0"/>
        <v>68561</v>
      </c>
      <c r="N14" s="2">
        <f t="shared" si="0"/>
        <v>66634</v>
      </c>
      <c r="O14" s="2">
        <f t="shared" si="0"/>
        <v>69896</v>
      </c>
      <c r="P14" s="2">
        <f t="shared" si="0"/>
        <v>70318</v>
      </c>
      <c r="Q14" s="2">
        <f t="shared" si="0"/>
        <v>70240</v>
      </c>
      <c r="R14" s="2">
        <f t="shared" si="0"/>
        <v>69909</v>
      </c>
      <c r="S14" s="2">
        <f t="shared" si="0"/>
        <v>64791</v>
      </c>
      <c r="T14" s="2">
        <f t="shared" si="0"/>
        <v>65171</v>
      </c>
      <c r="U14" s="2">
        <f t="shared" si="0"/>
        <v>64858</v>
      </c>
      <c r="V14" s="2">
        <f t="shared" si="0"/>
        <v>60413</v>
      </c>
      <c r="W14" s="2">
        <f t="shared" si="0"/>
        <v>50437</v>
      </c>
      <c r="X14" s="2">
        <f t="shared" si="0"/>
        <v>51244</v>
      </c>
      <c r="Y14" s="2">
        <f t="shared" si="0"/>
        <v>52224</v>
      </c>
      <c r="Z14" s="2">
        <f t="shared" si="0"/>
        <v>50441</v>
      </c>
    </row>
    <row r="15" spans="1:26" x14ac:dyDescent="0.25">
      <c r="B15" t="s">
        <v>34</v>
      </c>
      <c r="C15" s="2">
        <f>C9+C10+C11+C12</f>
        <v>59890</v>
      </c>
      <c r="D15" s="2">
        <f t="shared" ref="D15:Z15" si="1">D9+D10+D11+D12</f>
        <v>68282</v>
      </c>
      <c r="E15" s="2">
        <f t="shared" si="1"/>
        <v>79087</v>
      </c>
      <c r="F15" s="2">
        <f t="shared" si="1"/>
        <v>97522</v>
      </c>
      <c r="G15" s="2">
        <f t="shared" si="1"/>
        <v>92962</v>
      </c>
      <c r="H15" s="2">
        <f t="shared" si="1"/>
        <v>91380</v>
      </c>
      <c r="I15" s="2">
        <f t="shared" si="1"/>
        <v>96342</v>
      </c>
      <c r="J15" s="2">
        <f t="shared" si="1"/>
        <v>81746</v>
      </c>
      <c r="K15" s="2">
        <f t="shared" si="1"/>
        <v>77907</v>
      </c>
      <c r="M15" s="2">
        <f t="shared" si="1"/>
        <v>80373</v>
      </c>
      <c r="N15" s="2">
        <f t="shared" si="1"/>
        <v>77819</v>
      </c>
      <c r="O15" s="2">
        <f t="shared" si="1"/>
        <v>82654</v>
      </c>
      <c r="P15" s="2">
        <f t="shared" si="1"/>
        <v>89853</v>
      </c>
      <c r="Q15" s="2">
        <f t="shared" si="1"/>
        <v>89452</v>
      </c>
      <c r="R15" s="2">
        <f t="shared" si="1"/>
        <v>89408</v>
      </c>
      <c r="S15" s="2">
        <f t="shared" si="1"/>
        <v>84793</v>
      </c>
      <c r="T15" s="2">
        <f>T9+T10+T11+T12</f>
        <v>84783</v>
      </c>
      <c r="U15" s="2">
        <f t="shared" si="1"/>
        <v>87683</v>
      </c>
      <c r="V15" s="2">
        <f t="shared" si="1"/>
        <v>84860</v>
      </c>
      <c r="W15" s="2">
        <f t="shared" si="1"/>
        <v>70813</v>
      </c>
      <c r="X15" s="2">
        <f t="shared" si="1"/>
        <v>76498</v>
      </c>
      <c r="Y15" s="2">
        <f t="shared" si="1"/>
        <v>82717</v>
      </c>
      <c r="Z15" s="2">
        <f t="shared" si="1"/>
        <v>81032</v>
      </c>
    </row>
    <row r="16" spans="1:26" x14ac:dyDescent="0.25">
      <c r="A16" t="s">
        <v>37</v>
      </c>
    </row>
    <row r="18" spans="1:26" x14ac:dyDescent="0.25">
      <c r="A18" s="3" t="s">
        <v>39</v>
      </c>
    </row>
    <row r="19" spans="1:26" x14ac:dyDescent="0.25">
      <c r="C19" s="2">
        <v>2000</v>
      </c>
      <c r="D19" s="2">
        <v>2001</v>
      </c>
      <c r="E19" s="2">
        <v>2002</v>
      </c>
      <c r="F19" s="2">
        <v>2003</v>
      </c>
      <c r="G19" s="2">
        <v>2004</v>
      </c>
      <c r="H19" s="2">
        <v>2005</v>
      </c>
      <c r="I19" s="2">
        <v>2006</v>
      </c>
      <c r="J19" s="2">
        <v>2007</v>
      </c>
      <c r="K19" s="2">
        <v>2008</v>
      </c>
      <c r="L19" s="2">
        <v>2009</v>
      </c>
      <c r="M19" s="2">
        <v>2010</v>
      </c>
      <c r="N19" s="2">
        <v>2011</v>
      </c>
      <c r="O19" s="2">
        <v>2012</v>
      </c>
      <c r="P19" s="2">
        <v>2013</v>
      </c>
      <c r="Q19" s="2">
        <v>2014</v>
      </c>
      <c r="R19" s="2">
        <v>2015</v>
      </c>
      <c r="S19" s="2">
        <v>2016</v>
      </c>
      <c r="T19" s="2">
        <v>2017</v>
      </c>
      <c r="U19" s="2">
        <v>2018</v>
      </c>
      <c r="V19" s="2">
        <v>2019</v>
      </c>
      <c r="W19" s="2">
        <v>2020</v>
      </c>
      <c r="X19" s="2">
        <v>2021</v>
      </c>
      <c r="Y19" s="2">
        <v>2022</v>
      </c>
      <c r="Z19" s="2">
        <v>2023</v>
      </c>
    </row>
    <row r="20" spans="1:26" x14ac:dyDescent="0.25">
      <c r="A20" s="13" t="s">
        <v>59</v>
      </c>
      <c r="B20" t="s">
        <v>56</v>
      </c>
      <c r="C20" s="2">
        <v>11</v>
      </c>
      <c r="D20" s="2">
        <v>9</v>
      </c>
      <c r="E20" s="2">
        <v>9</v>
      </c>
      <c r="F20" s="2">
        <v>9</v>
      </c>
      <c r="G20" s="2">
        <v>9</v>
      </c>
      <c r="H20" s="2">
        <v>9</v>
      </c>
      <c r="I20" s="2">
        <v>7</v>
      </c>
      <c r="J20" s="2">
        <v>7</v>
      </c>
      <c r="K20" s="2">
        <v>6</v>
      </c>
      <c r="M20" s="2">
        <v>5</v>
      </c>
      <c r="N20" s="2">
        <v>5</v>
      </c>
      <c r="O20" s="2">
        <v>5</v>
      </c>
      <c r="P20" s="2">
        <v>5</v>
      </c>
      <c r="Q20" s="2">
        <v>5</v>
      </c>
      <c r="R20" s="2">
        <v>4</v>
      </c>
      <c r="S20" s="2">
        <v>4</v>
      </c>
      <c r="T20" s="2">
        <v>4</v>
      </c>
      <c r="U20" s="2">
        <v>4</v>
      </c>
      <c r="V20" s="2">
        <v>4</v>
      </c>
      <c r="W20" s="2">
        <v>4</v>
      </c>
      <c r="X20" s="2">
        <v>4</v>
      </c>
      <c r="Y20" s="2">
        <v>5</v>
      </c>
      <c r="Z20" s="2">
        <v>5</v>
      </c>
    </row>
    <row r="21" spans="1:26" x14ac:dyDescent="0.25">
      <c r="A21" s="13"/>
      <c r="B21" t="s">
        <v>57</v>
      </c>
      <c r="C21" s="2">
        <v>4</v>
      </c>
      <c r="D21" s="2">
        <v>4</v>
      </c>
      <c r="E21" s="2">
        <v>4</v>
      </c>
      <c r="F21" s="2">
        <v>1</v>
      </c>
      <c r="G21" s="2">
        <v>2</v>
      </c>
      <c r="H21" s="2">
        <v>2</v>
      </c>
      <c r="I21" s="2">
        <v>1</v>
      </c>
      <c r="J21" s="2">
        <v>1</v>
      </c>
      <c r="K21" s="2">
        <v>1</v>
      </c>
      <c r="M21" s="2">
        <v>2</v>
      </c>
      <c r="N21" s="2">
        <v>2</v>
      </c>
      <c r="O21" s="2">
        <v>3</v>
      </c>
      <c r="P21" s="2">
        <v>7</v>
      </c>
      <c r="Q21" s="2">
        <v>6</v>
      </c>
      <c r="R21" s="2">
        <v>6</v>
      </c>
      <c r="S21" s="2">
        <v>6</v>
      </c>
      <c r="T21" s="2">
        <v>6</v>
      </c>
      <c r="U21" s="2">
        <v>6</v>
      </c>
      <c r="V21" s="2">
        <v>7</v>
      </c>
      <c r="W21" s="2">
        <v>7</v>
      </c>
      <c r="X21" s="2">
        <v>4</v>
      </c>
      <c r="Y21" s="2">
        <v>7</v>
      </c>
      <c r="Z21" s="2">
        <v>7</v>
      </c>
    </row>
    <row r="22" spans="1:26" x14ac:dyDescent="0.25">
      <c r="A22" s="13"/>
      <c r="B22" t="s">
        <v>33</v>
      </c>
      <c r="C22" s="2">
        <v>8</v>
      </c>
      <c r="D22" s="2">
        <v>6</v>
      </c>
      <c r="E22" s="2">
        <v>6</v>
      </c>
      <c r="F22" s="2">
        <v>8</v>
      </c>
      <c r="G22" s="2">
        <v>9</v>
      </c>
      <c r="H22" s="2">
        <v>10</v>
      </c>
      <c r="I22" s="2">
        <v>14</v>
      </c>
      <c r="J22" s="2">
        <v>12</v>
      </c>
      <c r="K22" s="2">
        <v>10</v>
      </c>
      <c r="M22" s="2">
        <v>10</v>
      </c>
      <c r="N22" s="2">
        <v>10</v>
      </c>
      <c r="O22" s="2">
        <v>11</v>
      </c>
      <c r="P22" s="2">
        <v>11</v>
      </c>
      <c r="Q22" s="2">
        <v>10</v>
      </c>
      <c r="R22" s="2">
        <v>9</v>
      </c>
      <c r="S22" s="2">
        <v>8</v>
      </c>
      <c r="T22" s="2">
        <v>7</v>
      </c>
      <c r="U22" s="2">
        <v>7</v>
      </c>
      <c r="V22" s="2">
        <v>6</v>
      </c>
      <c r="W22" s="2">
        <v>6</v>
      </c>
      <c r="X22" s="2">
        <v>4</v>
      </c>
      <c r="Y22" s="2">
        <v>5</v>
      </c>
      <c r="Z22" s="2">
        <v>5</v>
      </c>
    </row>
    <row r="23" spans="1:26" x14ac:dyDescent="0.25">
      <c r="A23" s="13"/>
      <c r="B23" t="s">
        <v>58</v>
      </c>
      <c r="C23" s="2">
        <v>24</v>
      </c>
      <c r="D23" s="2">
        <v>26</v>
      </c>
      <c r="E23" s="2">
        <v>27</v>
      </c>
      <c r="F23" s="2">
        <v>33</v>
      </c>
      <c r="G23" s="2">
        <v>33</v>
      </c>
      <c r="H23" s="2">
        <v>33</v>
      </c>
      <c r="I23" s="2">
        <v>33</v>
      </c>
      <c r="J23" s="2">
        <v>33</v>
      </c>
      <c r="K23" s="2">
        <v>30</v>
      </c>
      <c r="M23" s="2">
        <v>31</v>
      </c>
      <c r="N23" s="2">
        <v>31</v>
      </c>
      <c r="O23" s="2">
        <v>32</v>
      </c>
      <c r="P23" s="2">
        <v>29</v>
      </c>
      <c r="Q23" s="2">
        <v>29</v>
      </c>
      <c r="R23" s="2">
        <v>28</v>
      </c>
      <c r="S23" s="2">
        <v>25</v>
      </c>
      <c r="T23" s="2">
        <v>24</v>
      </c>
      <c r="U23" s="2">
        <v>22</v>
      </c>
      <c r="V23" s="2">
        <v>20</v>
      </c>
      <c r="W23" s="2">
        <v>20</v>
      </c>
      <c r="X23" s="2">
        <v>12</v>
      </c>
      <c r="Y23" s="2">
        <v>15</v>
      </c>
      <c r="Z23" s="2">
        <v>14</v>
      </c>
    </row>
    <row r="24" spans="1:26" x14ac:dyDescent="0.25">
      <c r="A24" t="s">
        <v>34</v>
      </c>
      <c r="C24" s="2">
        <f t="shared" ref="C24:K24" si="2">SUM(C20:C23)</f>
        <v>47</v>
      </c>
      <c r="D24" s="2">
        <f t="shared" si="2"/>
        <v>45</v>
      </c>
      <c r="E24" s="2">
        <f t="shared" si="2"/>
        <v>46</v>
      </c>
      <c r="F24" s="2">
        <f t="shared" si="2"/>
        <v>51</v>
      </c>
      <c r="G24" s="2">
        <f t="shared" si="2"/>
        <v>53</v>
      </c>
      <c r="H24" s="2">
        <f t="shared" si="2"/>
        <v>54</v>
      </c>
      <c r="I24" s="2">
        <f t="shared" si="2"/>
        <v>55</v>
      </c>
      <c r="J24" s="2">
        <f t="shared" si="2"/>
        <v>53</v>
      </c>
      <c r="K24" s="2">
        <f t="shared" si="2"/>
        <v>47</v>
      </c>
      <c r="M24" s="2">
        <f t="shared" ref="M24:Z24" si="3">SUM(M20:M23)</f>
        <v>48</v>
      </c>
      <c r="N24" s="2">
        <f t="shared" si="3"/>
        <v>48</v>
      </c>
      <c r="O24" s="2">
        <f t="shared" si="3"/>
        <v>51</v>
      </c>
      <c r="P24" s="2">
        <f t="shared" si="3"/>
        <v>52</v>
      </c>
      <c r="Q24" s="2">
        <f t="shared" si="3"/>
        <v>50</v>
      </c>
      <c r="R24" s="2">
        <f t="shared" si="3"/>
        <v>47</v>
      </c>
      <c r="S24" s="2">
        <f t="shared" si="3"/>
        <v>43</v>
      </c>
      <c r="T24" s="2">
        <f t="shared" si="3"/>
        <v>41</v>
      </c>
      <c r="U24" s="2">
        <f t="shared" si="3"/>
        <v>39</v>
      </c>
      <c r="V24" s="2">
        <f t="shared" si="3"/>
        <v>37</v>
      </c>
      <c r="W24" s="2">
        <f t="shared" si="3"/>
        <v>37</v>
      </c>
      <c r="X24" s="2">
        <f t="shared" si="3"/>
        <v>24</v>
      </c>
      <c r="Y24" s="2">
        <f t="shared" si="3"/>
        <v>32</v>
      </c>
      <c r="Z24" s="2">
        <f t="shared" si="3"/>
        <v>31</v>
      </c>
    </row>
    <row r="25" spans="1:26" x14ac:dyDescent="0.25">
      <c r="A25" t="s">
        <v>27</v>
      </c>
      <c r="C25" s="2">
        <v>13</v>
      </c>
      <c r="D25" s="2">
        <v>9</v>
      </c>
      <c r="E25" s="2">
        <v>7</v>
      </c>
      <c r="F25" s="2">
        <v>7</v>
      </c>
      <c r="G25" s="2">
        <v>7</v>
      </c>
      <c r="H25" s="2">
        <v>6</v>
      </c>
      <c r="I25" s="2">
        <v>6</v>
      </c>
      <c r="J25" s="2">
        <v>6</v>
      </c>
      <c r="K25" s="2">
        <v>5</v>
      </c>
      <c r="M25" s="2">
        <v>5</v>
      </c>
      <c r="N25" s="2">
        <v>5</v>
      </c>
      <c r="O25" s="2">
        <v>5</v>
      </c>
      <c r="P25" s="2">
        <v>5</v>
      </c>
      <c r="Q25" s="2">
        <v>5</v>
      </c>
      <c r="R25" s="2">
        <v>5</v>
      </c>
      <c r="S25" s="2">
        <v>5</v>
      </c>
      <c r="T25" s="2">
        <v>4</v>
      </c>
      <c r="U25" s="2">
        <v>4</v>
      </c>
      <c r="V25" s="2">
        <v>5</v>
      </c>
      <c r="W25" s="2">
        <v>5</v>
      </c>
      <c r="X25" s="2">
        <v>33</v>
      </c>
      <c r="Y25" s="2">
        <v>8</v>
      </c>
      <c r="Z25" s="2">
        <v>7</v>
      </c>
    </row>
    <row r="26" spans="1:26" x14ac:dyDescent="0.25">
      <c r="A26" t="s">
        <v>28</v>
      </c>
      <c r="C26" s="2">
        <v>7</v>
      </c>
      <c r="D26" s="2">
        <v>9</v>
      </c>
      <c r="E26" s="2">
        <v>9</v>
      </c>
      <c r="F26" s="2">
        <v>5</v>
      </c>
      <c r="G26" s="2">
        <v>4</v>
      </c>
      <c r="H26" s="2">
        <v>4</v>
      </c>
      <c r="I26" s="2">
        <v>4</v>
      </c>
      <c r="J26" s="2">
        <v>4</v>
      </c>
      <c r="K26" s="2">
        <v>10</v>
      </c>
      <c r="M26" s="2">
        <v>8</v>
      </c>
      <c r="N26" s="2">
        <v>8</v>
      </c>
      <c r="O26" s="2">
        <v>7</v>
      </c>
      <c r="P26" s="2">
        <v>7</v>
      </c>
      <c r="Q26" s="2">
        <v>8</v>
      </c>
      <c r="R26" s="2">
        <v>8</v>
      </c>
      <c r="S26" s="2">
        <v>9</v>
      </c>
      <c r="T26" s="2">
        <v>10</v>
      </c>
      <c r="U26" s="2">
        <v>12</v>
      </c>
      <c r="V26" s="2">
        <v>13</v>
      </c>
      <c r="W26" s="2">
        <v>12</v>
      </c>
      <c r="X26" s="2">
        <v>10</v>
      </c>
      <c r="Y26" s="2">
        <v>18</v>
      </c>
      <c r="Z26" s="2">
        <v>18</v>
      </c>
    </row>
    <row r="27" spans="1:26" x14ac:dyDescent="0.25">
      <c r="A27" t="s">
        <v>29</v>
      </c>
      <c r="C27" s="2">
        <v>29</v>
      </c>
      <c r="D27" s="2">
        <v>31</v>
      </c>
      <c r="E27" s="2">
        <v>30</v>
      </c>
      <c r="F27" s="2">
        <v>28</v>
      </c>
      <c r="G27" s="2">
        <v>26</v>
      </c>
      <c r="H27" s="2">
        <v>25</v>
      </c>
      <c r="I27" s="2">
        <v>24</v>
      </c>
      <c r="J27" s="2">
        <v>27</v>
      </c>
      <c r="K27" s="2">
        <v>27</v>
      </c>
      <c r="M27" s="2">
        <v>29</v>
      </c>
      <c r="N27" s="2">
        <v>28</v>
      </c>
      <c r="O27" s="2">
        <v>26</v>
      </c>
      <c r="P27" s="2">
        <v>26</v>
      </c>
      <c r="Q27" s="2">
        <v>26</v>
      </c>
      <c r="R27" s="2">
        <v>28</v>
      </c>
      <c r="S27" s="2">
        <v>29</v>
      </c>
      <c r="T27" s="2">
        <v>30</v>
      </c>
      <c r="U27" s="2">
        <v>29</v>
      </c>
      <c r="V27" s="2">
        <v>28</v>
      </c>
      <c r="W27" s="2">
        <v>31</v>
      </c>
      <c r="X27" s="2">
        <v>22</v>
      </c>
      <c r="Y27" s="2">
        <v>28</v>
      </c>
      <c r="Z27" s="2">
        <v>28</v>
      </c>
    </row>
    <row r="28" spans="1:26" x14ac:dyDescent="0.25">
      <c r="A28" t="s">
        <v>30</v>
      </c>
      <c r="C28" s="2">
        <v>5</v>
      </c>
      <c r="D28" s="2">
        <v>7</v>
      </c>
      <c r="E28" s="2">
        <v>8</v>
      </c>
      <c r="F28" s="2">
        <v>9</v>
      </c>
      <c r="G28" s="2">
        <v>12</v>
      </c>
      <c r="H28" s="2">
        <v>12</v>
      </c>
      <c r="I28" s="2">
        <v>9</v>
      </c>
      <c r="J28" s="2">
        <v>10</v>
      </c>
      <c r="K28" s="2">
        <v>10</v>
      </c>
      <c r="M28" s="2">
        <v>10</v>
      </c>
      <c r="N28" s="2">
        <v>10</v>
      </c>
      <c r="O28" s="2">
        <v>11</v>
      </c>
      <c r="P28" s="2">
        <v>10</v>
      </c>
      <c r="Q28" s="2">
        <v>11</v>
      </c>
      <c r="R28" s="2">
        <v>11</v>
      </c>
      <c r="S28" s="2">
        <v>14</v>
      </c>
      <c r="T28" s="2">
        <v>17</v>
      </c>
      <c r="U28" s="2">
        <v>15</v>
      </c>
      <c r="V28" s="2">
        <v>16</v>
      </c>
      <c r="W28" s="2">
        <v>16</v>
      </c>
      <c r="X28" s="2">
        <v>12</v>
      </c>
      <c r="Y28" s="2">
        <v>15</v>
      </c>
      <c r="Z28" s="2">
        <v>17</v>
      </c>
    </row>
  </sheetData>
  <mergeCells count="7">
    <mergeCell ref="A20:A23"/>
    <mergeCell ref="A9:A12"/>
    <mergeCell ref="A1:M1"/>
    <mergeCell ref="A2:M2"/>
    <mergeCell ref="A3:M3"/>
    <mergeCell ref="A5:M5"/>
    <mergeCell ref="A4:M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46DF-DD3F-A84A-8F4A-A6373C07AF53}">
  <dimension ref="A1:L128"/>
  <sheetViews>
    <sheetView zoomScaleNormal="100" workbookViewId="0">
      <selection sqref="A1:L1"/>
    </sheetView>
  </sheetViews>
  <sheetFormatPr baseColWidth="10" defaultColWidth="10.625" defaultRowHeight="15.75" x14ac:dyDescent="0.25"/>
  <cols>
    <col min="1" max="1" width="15.875" customWidth="1"/>
    <col min="2" max="2" width="17.125" customWidth="1"/>
    <col min="3" max="3" width="21.5" customWidth="1"/>
    <col min="4" max="4" width="18.125" customWidth="1"/>
    <col min="5" max="5" width="22.875" customWidth="1"/>
    <col min="10" max="10" width="8" customWidth="1"/>
    <col min="11" max="11" width="11.5" customWidth="1"/>
  </cols>
  <sheetData>
    <row r="1" spans="1:12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5">
      <c r="A2" s="12" t="s">
        <v>52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x14ac:dyDescent="0.25">
      <c r="A3" s="12" t="s">
        <v>53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x14ac:dyDescent="0.25">
      <c r="A4" s="12" t="s">
        <v>60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x14ac:dyDescent="0.25">
      <c r="A5" s="12" t="s">
        <v>55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7" spans="1:12" ht="35.450000000000003" customHeight="1" x14ac:dyDescent="0.25">
      <c r="A7" t="s">
        <v>61</v>
      </c>
      <c r="B7" s="5" t="s">
        <v>8</v>
      </c>
      <c r="C7" s="5" t="s">
        <v>7</v>
      </c>
      <c r="D7" s="5" t="s">
        <v>6</v>
      </c>
    </row>
    <row r="8" spans="1:12" x14ac:dyDescent="0.25">
      <c r="A8">
        <v>2000</v>
      </c>
      <c r="B8" s="2">
        <v>34</v>
      </c>
      <c r="C8" s="2">
        <v>32</v>
      </c>
      <c r="D8" s="2">
        <v>33</v>
      </c>
    </row>
    <row r="9" spans="1:12" x14ac:dyDescent="0.25">
      <c r="A9">
        <v>2001</v>
      </c>
      <c r="B9" s="2">
        <v>35</v>
      </c>
      <c r="C9" s="2">
        <v>32</v>
      </c>
      <c r="D9" s="2">
        <v>33</v>
      </c>
    </row>
    <row r="10" spans="1:12" ht="15.6" customHeight="1" x14ac:dyDescent="0.25">
      <c r="A10">
        <v>2002</v>
      </c>
      <c r="B10" s="2">
        <v>36</v>
      </c>
      <c r="C10" s="2">
        <v>33</v>
      </c>
      <c r="D10" s="2">
        <v>31</v>
      </c>
    </row>
    <row r="11" spans="1:12" x14ac:dyDescent="0.25">
      <c r="A11">
        <v>2003</v>
      </c>
      <c r="B11" s="2">
        <v>37</v>
      </c>
      <c r="C11" s="2">
        <v>35</v>
      </c>
      <c r="D11" s="2">
        <v>29</v>
      </c>
    </row>
    <row r="12" spans="1:12" x14ac:dyDescent="0.25">
      <c r="A12">
        <v>2004</v>
      </c>
      <c r="B12" s="2">
        <v>37</v>
      </c>
      <c r="C12" s="2">
        <v>37</v>
      </c>
      <c r="D12" s="2">
        <v>26</v>
      </c>
    </row>
    <row r="13" spans="1:12" x14ac:dyDescent="0.25">
      <c r="A13">
        <v>2005</v>
      </c>
      <c r="B13" s="2">
        <v>40</v>
      </c>
      <c r="C13" s="2">
        <v>36</v>
      </c>
      <c r="D13" s="2">
        <v>24</v>
      </c>
    </row>
    <row r="14" spans="1:12" x14ac:dyDescent="0.25">
      <c r="A14">
        <v>2006</v>
      </c>
      <c r="B14" s="2">
        <v>44</v>
      </c>
      <c r="C14" s="2">
        <v>33</v>
      </c>
      <c r="D14" s="2">
        <v>23</v>
      </c>
    </row>
    <row r="15" spans="1:12" x14ac:dyDescent="0.25">
      <c r="A15">
        <v>2007</v>
      </c>
      <c r="B15" s="2">
        <v>46</v>
      </c>
      <c r="C15" s="2">
        <v>31</v>
      </c>
      <c r="D15" s="2">
        <v>22</v>
      </c>
    </row>
    <row r="16" spans="1:12" x14ac:dyDescent="0.25">
      <c r="A16">
        <v>2008</v>
      </c>
      <c r="B16" s="2">
        <v>48</v>
      </c>
      <c r="C16" s="2">
        <v>32</v>
      </c>
      <c r="D16" s="2">
        <v>20</v>
      </c>
    </row>
    <row r="17" spans="1:4" x14ac:dyDescent="0.25">
      <c r="A17">
        <v>2009</v>
      </c>
      <c r="B17" s="2"/>
      <c r="C17" s="2"/>
      <c r="D17" s="2"/>
    </row>
    <row r="18" spans="1:4" x14ac:dyDescent="0.25">
      <c r="A18">
        <v>2010</v>
      </c>
      <c r="B18" s="2">
        <v>47</v>
      </c>
      <c r="C18" s="2">
        <v>36</v>
      </c>
      <c r="D18" s="2">
        <v>16</v>
      </c>
    </row>
    <row r="19" spans="1:4" x14ac:dyDescent="0.25">
      <c r="A19">
        <v>2011</v>
      </c>
      <c r="B19" s="2">
        <v>52</v>
      </c>
      <c r="C19" s="2">
        <v>31</v>
      </c>
      <c r="D19" s="2">
        <v>17</v>
      </c>
    </row>
    <row r="20" spans="1:4" x14ac:dyDescent="0.25">
      <c r="A20">
        <v>2012</v>
      </c>
      <c r="B20" s="2">
        <v>54</v>
      </c>
      <c r="C20" s="2">
        <v>29</v>
      </c>
      <c r="D20" s="2">
        <v>17</v>
      </c>
    </row>
    <row r="21" spans="1:4" x14ac:dyDescent="0.25">
      <c r="A21">
        <v>2013</v>
      </c>
      <c r="B21" s="2">
        <v>53</v>
      </c>
      <c r="C21" s="2">
        <v>30</v>
      </c>
      <c r="D21" s="2">
        <v>16</v>
      </c>
    </row>
    <row r="22" spans="1:4" x14ac:dyDescent="0.25">
      <c r="A22">
        <v>2014</v>
      </c>
      <c r="B22" s="2">
        <v>55</v>
      </c>
      <c r="C22" s="2">
        <v>29</v>
      </c>
      <c r="D22" s="2">
        <v>16</v>
      </c>
    </row>
    <row r="23" spans="1:4" x14ac:dyDescent="0.25">
      <c r="A23">
        <v>2015</v>
      </c>
      <c r="B23" s="2">
        <v>55</v>
      </c>
      <c r="C23" s="2">
        <v>29</v>
      </c>
      <c r="D23" s="2">
        <v>16</v>
      </c>
    </row>
    <row r="24" spans="1:4" x14ac:dyDescent="0.25">
      <c r="A24">
        <v>2016</v>
      </c>
      <c r="B24" s="2">
        <v>58</v>
      </c>
      <c r="C24" s="2">
        <v>27</v>
      </c>
      <c r="D24" s="2">
        <v>15</v>
      </c>
    </row>
    <row r="25" spans="1:4" ht="15.95" customHeight="1" x14ac:dyDescent="0.25">
      <c r="A25">
        <v>2017</v>
      </c>
      <c r="B25" s="2">
        <v>58</v>
      </c>
      <c r="C25" s="2">
        <v>27</v>
      </c>
      <c r="D25" s="2">
        <v>14</v>
      </c>
    </row>
    <row r="26" spans="1:4" ht="14.45" customHeight="1" x14ac:dyDescent="0.25">
      <c r="A26">
        <v>2018</v>
      </c>
      <c r="B26" s="2">
        <v>58</v>
      </c>
      <c r="C26" s="2">
        <v>28</v>
      </c>
      <c r="D26" s="2">
        <v>15</v>
      </c>
    </row>
    <row r="27" spans="1:4" ht="14.1" customHeight="1" x14ac:dyDescent="0.25">
      <c r="A27">
        <v>2019</v>
      </c>
      <c r="B27" s="2">
        <v>58</v>
      </c>
      <c r="C27" s="2">
        <v>27</v>
      </c>
      <c r="D27" s="2">
        <v>15</v>
      </c>
    </row>
    <row r="28" spans="1:4" x14ac:dyDescent="0.25">
      <c r="A28">
        <v>2020</v>
      </c>
      <c r="B28" s="2">
        <v>56</v>
      </c>
      <c r="C28" s="2">
        <v>29</v>
      </c>
      <c r="D28" s="2">
        <v>15</v>
      </c>
    </row>
    <row r="29" spans="1:4" x14ac:dyDescent="0.25">
      <c r="A29">
        <v>2021</v>
      </c>
      <c r="B29" s="2">
        <v>56</v>
      </c>
      <c r="C29" s="2">
        <v>30</v>
      </c>
      <c r="D29" s="2">
        <v>14</v>
      </c>
    </row>
    <row r="30" spans="1:4" x14ac:dyDescent="0.25">
      <c r="A30">
        <v>2022</v>
      </c>
      <c r="B30" s="2">
        <v>59</v>
      </c>
      <c r="C30" s="2">
        <v>25</v>
      </c>
      <c r="D30" s="2">
        <v>15</v>
      </c>
    </row>
    <row r="31" spans="1:4" x14ac:dyDescent="0.25">
      <c r="A31">
        <v>2023</v>
      </c>
      <c r="B31" s="2">
        <v>60</v>
      </c>
      <c r="C31" s="2">
        <v>24</v>
      </c>
      <c r="D31" s="2">
        <v>16</v>
      </c>
    </row>
    <row r="32" spans="1:4" x14ac:dyDescent="0.25">
      <c r="A32" t="s">
        <v>3</v>
      </c>
      <c r="B32" s="2">
        <v>48</v>
      </c>
      <c r="C32" s="2">
        <v>31</v>
      </c>
      <c r="D32" s="2">
        <v>21</v>
      </c>
    </row>
    <row r="34" spans="1:5" x14ac:dyDescent="0.25">
      <c r="C34" s="1"/>
      <c r="D34" s="1"/>
      <c r="E34" s="1"/>
    </row>
    <row r="35" spans="1:5" x14ac:dyDescent="0.25">
      <c r="A35" t="s">
        <v>65</v>
      </c>
    </row>
    <row r="36" spans="1:5" x14ac:dyDescent="0.25">
      <c r="B36" s="2" t="s">
        <v>17</v>
      </c>
      <c r="C36" s="2" t="s">
        <v>16</v>
      </c>
    </row>
    <row r="37" spans="1:5" ht="21.6" customHeight="1" x14ac:dyDescent="0.25">
      <c r="A37" s="1" t="s">
        <v>62</v>
      </c>
      <c r="B37" s="2">
        <v>55</v>
      </c>
      <c r="C37" s="2">
        <v>10</v>
      </c>
    </row>
    <row r="38" spans="1:5" ht="32.1" customHeight="1" x14ac:dyDescent="0.25">
      <c r="A38" s="1" t="s">
        <v>63</v>
      </c>
      <c r="B38" s="2">
        <v>20</v>
      </c>
      <c r="C38" s="2">
        <v>1</v>
      </c>
    </row>
    <row r="39" spans="1:5" ht="30.6" customHeight="1" x14ac:dyDescent="0.25">
      <c r="A39" s="1" t="s">
        <v>64</v>
      </c>
      <c r="B39" s="2">
        <v>6</v>
      </c>
      <c r="C39" s="2">
        <v>8</v>
      </c>
    </row>
    <row r="40" spans="1:5" x14ac:dyDescent="0.25">
      <c r="A40" t="s">
        <v>3</v>
      </c>
      <c r="B40" s="2">
        <v>81</v>
      </c>
      <c r="C40" s="2">
        <f>SUM(C37:C39)</f>
        <v>19</v>
      </c>
    </row>
    <row r="128" customFormat="1" ht="18" customHeight="1" x14ac:dyDescent="0.25"/>
  </sheetData>
  <mergeCells count="5">
    <mergeCell ref="A1:L1"/>
    <mergeCell ref="A2:L2"/>
    <mergeCell ref="A3:L3"/>
    <mergeCell ref="A4:L4"/>
    <mergeCell ref="A5:L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72EF9-FC0A-D446-967F-9C7C4B197BD8}">
  <dimension ref="A1:J33"/>
  <sheetViews>
    <sheetView zoomScaleNormal="100" workbookViewId="0">
      <selection sqref="A1:J1"/>
    </sheetView>
  </sheetViews>
  <sheetFormatPr baseColWidth="10" defaultColWidth="10.625" defaultRowHeight="15.75" x14ac:dyDescent="0.25"/>
  <cols>
    <col min="2" max="2" width="13.375" customWidth="1"/>
    <col min="3" max="3" width="11.625" style="2" customWidth="1"/>
    <col min="4" max="4" width="12.875" style="2" customWidth="1"/>
    <col min="5" max="5" width="10.625" style="2"/>
    <col min="6" max="6" width="15.625" style="2" customWidth="1"/>
    <col min="7" max="7" width="13.875" style="2" customWidth="1"/>
    <col min="8" max="8" width="12.875" style="2" customWidth="1"/>
    <col min="9" max="9" width="12.625" style="2" customWidth="1"/>
    <col min="10" max="10" width="10.625" style="2"/>
  </cols>
  <sheetData>
    <row r="1" spans="1:10" x14ac:dyDescent="0.25">
      <c r="A1" s="12" t="s">
        <v>72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5">
      <c r="A2" s="12" t="s">
        <v>52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25">
      <c r="A3" s="12" t="s">
        <v>53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25">
      <c r="A4" s="12" t="s">
        <v>66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x14ac:dyDescent="0.25">
      <c r="A5" s="12" t="s">
        <v>55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21" customHeight="1" x14ac:dyDescent="0.25">
      <c r="B6" s="6"/>
      <c r="C6" s="7"/>
      <c r="D6" s="8"/>
      <c r="E6" s="7"/>
    </row>
    <row r="7" spans="1:10" x14ac:dyDescent="0.25">
      <c r="B7" s="14" t="s">
        <v>40</v>
      </c>
      <c r="C7" s="14"/>
      <c r="D7" s="14"/>
      <c r="E7" s="14"/>
      <c r="F7" s="14"/>
      <c r="G7" s="14"/>
      <c r="H7" s="14"/>
      <c r="I7" s="14"/>
      <c r="J7"/>
    </row>
    <row r="8" spans="1:10" ht="30.6" customHeight="1" x14ac:dyDescent="0.25">
      <c r="A8" s="4" t="s">
        <v>67</v>
      </c>
      <c r="B8" s="5" t="s">
        <v>23</v>
      </c>
      <c r="C8" s="5" t="s">
        <v>10</v>
      </c>
      <c r="D8" s="5" t="s">
        <v>9</v>
      </c>
      <c r="E8" s="5" t="s">
        <v>11</v>
      </c>
      <c r="F8" s="5" t="s">
        <v>14</v>
      </c>
      <c r="G8" s="5" t="s">
        <v>12</v>
      </c>
      <c r="H8" s="5" t="s">
        <v>13</v>
      </c>
      <c r="I8" s="5" t="s">
        <v>15</v>
      </c>
      <c r="J8"/>
    </row>
    <row r="9" spans="1:10" x14ac:dyDescent="0.25">
      <c r="A9">
        <v>2000</v>
      </c>
      <c r="B9" s="2">
        <v>13</v>
      </c>
      <c r="C9" s="2">
        <v>25</v>
      </c>
      <c r="D9" s="2">
        <v>29</v>
      </c>
      <c r="E9" s="2">
        <v>9</v>
      </c>
      <c r="F9" s="2">
        <v>12</v>
      </c>
      <c r="G9" s="2">
        <v>6</v>
      </c>
      <c r="H9" s="2">
        <v>3</v>
      </c>
      <c r="I9" s="2">
        <v>2</v>
      </c>
      <c r="J9"/>
    </row>
    <row r="10" spans="1:10" x14ac:dyDescent="0.25">
      <c r="A10">
        <v>2001</v>
      </c>
      <c r="B10" s="2">
        <v>14</v>
      </c>
      <c r="C10" s="2">
        <v>26</v>
      </c>
      <c r="D10" s="2">
        <v>29</v>
      </c>
      <c r="E10" s="2">
        <v>9</v>
      </c>
      <c r="F10" s="2">
        <v>11</v>
      </c>
      <c r="G10" s="2">
        <v>5</v>
      </c>
      <c r="H10" s="2">
        <v>3</v>
      </c>
      <c r="I10" s="2">
        <v>2</v>
      </c>
      <c r="J10"/>
    </row>
    <row r="11" spans="1:10" x14ac:dyDescent="0.25">
      <c r="A11">
        <v>2002</v>
      </c>
      <c r="B11" s="2">
        <v>15</v>
      </c>
      <c r="C11" s="2">
        <v>25</v>
      </c>
      <c r="D11" s="2">
        <v>29</v>
      </c>
      <c r="E11" s="2">
        <v>9</v>
      </c>
      <c r="F11" s="2">
        <v>11</v>
      </c>
      <c r="G11" s="2">
        <v>5</v>
      </c>
      <c r="H11" s="2">
        <v>4</v>
      </c>
      <c r="I11" s="2">
        <v>2</v>
      </c>
      <c r="J11"/>
    </row>
    <row r="12" spans="1:10" x14ac:dyDescent="0.25">
      <c r="A12">
        <v>2003</v>
      </c>
      <c r="B12" s="2">
        <v>15</v>
      </c>
      <c r="C12" s="2">
        <v>25</v>
      </c>
      <c r="D12" s="2">
        <v>27</v>
      </c>
      <c r="E12" s="2">
        <v>9</v>
      </c>
      <c r="F12" s="2">
        <v>11</v>
      </c>
      <c r="G12" s="2">
        <v>5</v>
      </c>
      <c r="H12" s="2">
        <v>4</v>
      </c>
      <c r="I12" s="2">
        <v>2</v>
      </c>
      <c r="J12"/>
    </row>
    <row r="13" spans="1:10" x14ac:dyDescent="0.25">
      <c r="A13">
        <v>2004</v>
      </c>
      <c r="B13" s="2">
        <v>17</v>
      </c>
      <c r="C13" s="2">
        <v>26</v>
      </c>
      <c r="D13" s="2">
        <v>26</v>
      </c>
      <c r="E13" s="2">
        <v>9</v>
      </c>
      <c r="F13" s="2">
        <v>9</v>
      </c>
      <c r="G13" s="2">
        <v>6</v>
      </c>
      <c r="H13" s="2">
        <v>4</v>
      </c>
      <c r="I13" s="2">
        <v>3</v>
      </c>
      <c r="J13"/>
    </row>
    <row r="14" spans="1:10" x14ac:dyDescent="0.25">
      <c r="A14">
        <v>2005</v>
      </c>
      <c r="B14" s="2">
        <v>17</v>
      </c>
      <c r="C14" s="2">
        <v>26</v>
      </c>
      <c r="D14" s="2">
        <v>25</v>
      </c>
      <c r="E14" s="2">
        <v>10</v>
      </c>
      <c r="F14" s="2">
        <v>9</v>
      </c>
      <c r="G14" s="2">
        <v>6</v>
      </c>
      <c r="H14" s="2">
        <v>4</v>
      </c>
      <c r="I14" s="2">
        <v>4</v>
      </c>
      <c r="J14"/>
    </row>
    <row r="15" spans="1:10" x14ac:dyDescent="0.25">
      <c r="A15">
        <v>2006</v>
      </c>
      <c r="B15" s="2">
        <v>16</v>
      </c>
      <c r="C15" s="2">
        <v>26</v>
      </c>
      <c r="D15" s="2">
        <v>23</v>
      </c>
      <c r="E15" s="2">
        <v>11</v>
      </c>
      <c r="F15" s="2">
        <v>10</v>
      </c>
      <c r="G15" s="2">
        <v>7</v>
      </c>
      <c r="H15" s="2">
        <v>4</v>
      </c>
      <c r="I15" s="2">
        <v>4</v>
      </c>
      <c r="J15"/>
    </row>
    <row r="16" spans="1:10" x14ac:dyDescent="0.25">
      <c r="A16">
        <v>2007</v>
      </c>
      <c r="B16" s="2">
        <v>16</v>
      </c>
      <c r="C16" s="2">
        <v>26</v>
      </c>
      <c r="D16" s="2">
        <v>23</v>
      </c>
      <c r="E16" s="2">
        <v>11</v>
      </c>
      <c r="F16" s="2">
        <v>11</v>
      </c>
      <c r="G16" s="2">
        <v>7</v>
      </c>
      <c r="H16" s="2">
        <v>3</v>
      </c>
      <c r="I16" s="2">
        <v>3</v>
      </c>
      <c r="J16"/>
    </row>
    <row r="17" spans="1:10" x14ac:dyDescent="0.25">
      <c r="A17">
        <v>2008</v>
      </c>
      <c r="B17" s="2">
        <v>17</v>
      </c>
      <c r="C17" s="2">
        <v>26</v>
      </c>
      <c r="D17" s="2">
        <v>22</v>
      </c>
      <c r="E17" s="2">
        <v>12</v>
      </c>
      <c r="F17" s="2">
        <v>9</v>
      </c>
      <c r="G17" s="2">
        <v>8</v>
      </c>
      <c r="H17" s="2">
        <v>3</v>
      </c>
      <c r="I17" s="2">
        <v>3</v>
      </c>
      <c r="J17"/>
    </row>
    <row r="18" spans="1:10" x14ac:dyDescent="0.25">
      <c r="A18">
        <v>2009</v>
      </c>
      <c r="B18" s="2"/>
      <c r="J18"/>
    </row>
    <row r="19" spans="1:10" x14ac:dyDescent="0.25">
      <c r="A19">
        <v>2010</v>
      </c>
      <c r="B19" s="2">
        <v>18</v>
      </c>
      <c r="C19" s="2">
        <v>25</v>
      </c>
      <c r="D19" s="2">
        <v>18</v>
      </c>
      <c r="E19" s="2">
        <v>10</v>
      </c>
      <c r="F19" s="2">
        <v>7</v>
      </c>
      <c r="G19" s="2">
        <v>7</v>
      </c>
      <c r="H19" s="2">
        <v>2</v>
      </c>
      <c r="I19" s="2">
        <v>13</v>
      </c>
      <c r="J19"/>
    </row>
    <row r="20" spans="1:10" x14ac:dyDescent="0.25">
      <c r="A20">
        <v>2011</v>
      </c>
      <c r="B20" s="2">
        <v>20</v>
      </c>
      <c r="C20" s="2">
        <v>26</v>
      </c>
      <c r="D20" s="2">
        <v>22</v>
      </c>
      <c r="E20" s="2">
        <v>11</v>
      </c>
      <c r="F20" s="2">
        <v>7</v>
      </c>
      <c r="G20" s="2">
        <v>8</v>
      </c>
      <c r="H20" s="2">
        <v>3</v>
      </c>
      <c r="I20" s="2">
        <v>3</v>
      </c>
      <c r="J20"/>
    </row>
    <row r="21" spans="1:10" x14ac:dyDescent="0.25">
      <c r="A21">
        <v>2012</v>
      </c>
      <c r="B21" s="2">
        <v>20</v>
      </c>
      <c r="C21" s="2">
        <v>26</v>
      </c>
      <c r="D21" s="2">
        <v>21</v>
      </c>
      <c r="E21" s="2">
        <v>12</v>
      </c>
      <c r="F21" s="2">
        <v>5</v>
      </c>
      <c r="G21" s="2">
        <v>8</v>
      </c>
      <c r="H21" s="2">
        <v>2</v>
      </c>
      <c r="I21" s="2">
        <v>3</v>
      </c>
      <c r="J21"/>
    </row>
    <row r="22" spans="1:10" x14ac:dyDescent="0.25">
      <c r="A22">
        <v>2013</v>
      </c>
      <c r="B22" s="2">
        <v>21</v>
      </c>
      <c r="C22" s="2">
        <v>26</v>
      </c>
      <c r="D22" s="2">
        <v>20</v>
      </c>
      <c r="E22" s="2">
        <v>13</v>
      </c>
      <c r="F22" s="2">
        <v>5</v>
      </c>
      <c r="G22" s="2">
        <v>8</v>
      </c>
      <c r="H22" s="2">
        <v>2</v>
      </c>
      <c r="I22" s="2">
        <v>3</v>
      </c>
      <c r="J22"/>
    </row>
    <row r="23" spans="1:10" x14ac:dyDescent="0.25">
      <c r="A23">
        <v>2014</v>
      </c>
      <c r="B23" s="2">
        <v>21</v>
      </c>
      <c r="C23" s="2">
        <v>27</v>
      </c>
      <c r="D23" s="2">
        <v>20</v>
      </c>
      <c r="E23" s="2">
        <v>13</v>
      </c>
      <c r="F23" s="2">
        <v>4</v>
      </c>
      <c r="G23" s="2">
        <v>8</v>
      </c>
      <c r="H23" s="2">
        <v>2</v>
      </c>
      <c r="I23" s="2">
        <v>3</v>
      </c>
      <c r="J23"/>
    </row>
    <row r="24" spans="1:10" x14ac:dyDescent="0.25">
      <c r="A24">
        <v>2015</v>
      </c>
      <c r="B24" s="2">
        <v>21</v>
      </c>
      <c r="C24" s="2">
        <v>27</v>
      </c>
      <c r="D24" s="2">
        <v>19</v>
      </c>
      <c r="E24" s="2">
        <v>13</v>
      </c>
      <c r="F24" s="2">
        <v>4</v>
      </c>
      <c r="G24" s="2">
        <v>9</v>
      </c>
      <c r="H24" s="2">
        <v>3</v>
      </c>
      <c r="I24" s="2">
        <v>3</v>
      </c>
      <c r="J24"/>
    </row>
    <row r="25" spans="1:10" x14ac:dyDescent="0.25">
      <c r="A25">
        <v>2016</v>
      </c>
      <c r="B25" s="2">
        <v>21</v>
      </c>
      <c r="C25" s="2">
        <v>25</v>
      </c>
      <c r="D25" s="2">
        <v>18</v>
      </c>
      <c r="E25" s="2">
        <v>14</v>
      </c>
      <c r="F25" s="2">
        <v>4</v>
      </c>
      <c r="G25" s="2">
        <v>13</v>
      </c>
      <c r="H25" s="2">
        <v>2</v>
      </c>
      <c r="I25" s="2">
        <v>3</v>
      </c>
      <c r="J25"/>
    </row>
    <row r="26" spans="1:10" x14ac:dyDescent="0.25">
      <c r="A26">
        <v>2017</v>
      </c>
      <c r="B26" s="2">
        <v>22</v>
      </c>
      <c r="C26" s="2">
        <v>24</v>
      </c>
      <c r="D26" s="2">
        <v>18</v>
      </c>
      <c r="E26" s="2">
        <v>14</v>
      </c>
      <c r="F26" s="2">
        <v>3</v>
      </c>
      <c r="G26" s="2">
        <v>13</v>
      </c>
      <c r="H26" s="2">
        <v>2</v>
      </c>
      <c r="I26" s="2">
        <v>3</v>
      </c>
      <c r="J26"/>
    </row>
    <row r="27" spans="1:10" x14ac:dyDescent="0.25">
      <c r="A27">
        <v>2018</v>
      </c>
      <c r="B27" s="2">
        <v>22</v>
      </c>
      <c r="C27" s="2">
        <v>24</v>
      </c>
      <c r="D27" s="2">
        <v>19</v>
      </c>
      <c r="E27" s="2">
        <v>14</v>
      </c>
      <c r="F27" s="2">
        <v>4</v>
      </c>
      <c r="G27" s="2">
        <v>13</v>
      </c>
      <c r="H27" s="2">
        <v>2</v>
      </c>
      <c r="I27" s="2">
        <v>3</v>
      </c>
      <c r="J27"/>
    </row>
    <row r="28" spans="1:10" x14ac:dyDescent="0.25">
      <c r="A28">
        <v>2019</v>
      </c>
      <c r="B28" s="2">
        <v>23</v>
      </c>
      <c r="C28" s="2">
        <v>25</v>
      </c>
      <c r="D28" s="2">
        <v>20</v>
      </c>
      <c r="E28" s="2">
        <v>13</v>
      </c>
      <c r="F28" s="2">
        <v>3</v>
      </c>
      <c r="G28" s="2">
        <v>11</v>
      </c>
      <c r="H28" s="2">
        <v>2</v>
      </c>
      <c r="I28" s="2">
        <v>2</v>
      </c>
      <c r="J28"/>
    </row>
    <row r="29" spans="1:10" x14ac:dyDescent="0.25">
      <c r="A29">
        <v>2020</v>
      </c>
      <c r="B29" s="2">
        <v>25</v>
      </c>
      <c r="C29" s="2">
        <v>22</v>
      </c>
      <c r="D29" s="2">
        <v>19</v>
      </c>
      <c r="E29" s="2">
        <v>15</v>
      </c>
      <c r="F29" s="2">
        <v>5</v>
      </c>
      <c r="G29" s="2">
        <v>10</v>
      </c>
      <c r="H29" s="2">
        <v>2</v>
      </c>
      <c r="I29" s="2">
        <v>2</v>
      </c>
      <c r="J29"/>
    </row>
    <row r="30" spans="1:10" x14ac:dyDescent="0.25">
      <c r="A30">
        <v>2021</v>
      </c>
      <c r="B30" s="2">
        <v>27</v>
      </c>
      <c r="C30" s="2">
        <v>19</v>
      </c>
      <c r="D30" s="2">
        <v>18</v>
      </c>
      <c r="E30" s="2">
        <v>15</v>
      </c>
      <c r="F30" s="2">
        <v>6</v>
      </c>
      <c r="G30" s="2">
        <v>10</v>
      </c>
      <c r="H30" s="2">
        <v>2</v>
      </c>
      <c r="I30" s="2">
        <v>2</v>
      </c>
      <c r="J30"/>
    </row>
    <row r="31" spans="1:10" x14ac:dyDescent="0.25">
      <c r="A31">
        <v>2022</v>
      </c>
      <c r="B31" s="2">
        <v>27</v>
      </c>
      <c r="C31" s="2">
        <v>24</v>
      </c>
      <c r="D31" s="2">
        <v>15</v>
      </c>
      <c r="E31" s="2">
        <v>14</v>
      </c>
      <c r="F31" s="2">
        <v>6</v>
      </c>
      <c r="G31" s="2">
        <v>10</v>
      </c>
      <c r="H31" s="2">
        <v>2</v>
      </c>
      <c r="I31" s="2">
        <v>2</v>
      </c>
      <c r="J31"/>
    </row>
    <row r="32" spans="1:10" x14ac:dyDescent="0.25">
      <c r="A32">
        <v>2023</v>
      </c>
      <c r="B32" s="2">
        <v>28</v>
      </c>
      <c r="C32" s="2">
        <v>24</v>
      </c>
      <c r="D32" s="2">
        <v>14</v>
      </c>
      <c r="E32" s="2">
        <v>13</v>
      </c>
      <c r="F32" s="2">
        <v>7</v>
      </c>
      <c r="G32" s="2">
        <v>11</v>
      </c>
      <c r="H32" s="2">
        <v>2</v>
      </c>
      <c r="I32" s="2">
        <v>2</v>
      </c>
      <c r="J32"/>
    </row>
    <row r="33" spans="1:10" x14ac:dyDescent="0.25">
      <c r="A33" t="s">
        <v>3</v>
      </c>
      <c r="B33" s="2">
        <v>19</v>
      </c>
      <c r="C33" s="2">
        <v>25</v>
      </c>
      <c r="D33" s="2">
        <v>22</v>
      </c>
      <c r="E33" s="2">
        <v>12</v>
      </c>
      <c r="F33" s="2">
        <v>7</v>
      </c>
      <c r="G33" s="2">
        <v>8</v>
      </c>
      <c r="H33" s="2">
        <v>3</v>
      </c>
      <c r="I33" s="2">
        <v>3</v>
      </c>
      <c r="J33"/>
    </row>
  </sheetData>
  <mergeCells count="6">
    <mergeCell ref="A5:J5"/>
    <mergeCell ref="B7:I7"/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588F6-F731-4B45-B0E3-64EF3238B67A}">
  <dimension ref="A1:Y14"/>
  <sheetViews>
    <sheetView zoomScale="106" zoomScaleNormal="106" workbookViewId="0">
      <selection sqref="A1:M1"/>
    </sheetView>
  </sheetViews>
  <sheetFormatPr baseColWidth="10" defaultColWidth="10.625" defaultRowHeight="15.75" x14ac:dyDescent="0.25"/>
  <cols>
    <col min="1" max="1" width="21" customWidth="1"/>
    <col min="2" max="26" width="7.625" customWidth="1"/>
    <col min="27" max="27" width="6.125" bestFit="1" customWidth="1"/>
    <col min="28" max="28" width="6.625" customWidth="1"/>
  </cols>
  <sheetData>
    <row r="1" spans="1:25" x14ac:dyDescent="0.25">
      <c r="A1" s="15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25" x14ac:dyDescent="0.25">
      <c r="A2" s="12" t="s">
        <v>52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25" x14ac:dyDescent="0.25">
      <c r="A3" s="12" t="s">
        <v>53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25" x14ac:dyDescent="0.25">
      <c r="A4" s="12" t="s">
        <v>69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25" x14ac:dyDescent="0.25">
      <c r="A5" s="12" t="s">
        <v>55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7" spans="1:25" x14ac:dyDescent="0.25">
      <c r="A7" t="s">
        <v>70</v>
      </c>
    </row>
    <row r="8" spans="1:25" x14ac:dyDescent="0.25">
      <c r="B8">
        <v>2000</v>
      </c>
      <c r="C8">
        <v>2001</v>
      </c>
      <c r="D8">
        <v>2002</v>
      </c>
      <c r="E8">
        <v>2003</v>
      </c>
      <c r="F8">
        <v>2004</v>
      </c>
      <c r="G8">
        <v>2005</v>
      </c>
      <c r="H8">
        <v>2006</v>
      </c>
      <c r="I8">
        <v>2007</v>
      </c>
      <c r="J8">
        <v>2008</v>
      </c>
      <c r="K8">
        <v>2009</v>
      </c>
      <c r="L8">
        <v>2010</v>
      </c>
      <c r="M8">
        <v>2011</v>
      </c>
      <c r="N8">
        <v>2012</v>
      </c>
      <c r="O8">
        <v>2013</v>
      </c>
      <c r="P8">
        <v>2014</v>
      </c>
      <c r="Q8">
        <v>2015</v>
      </c>
      <c r="R8">
        <v>2016</v>
      </c>
      <c r="S8">
        <v>2017</v>
      </c>
      <c r="T8">
        <v>2018</v>
      </c>
      <c r="U8">
        <v>2019</v>
      </c>
      <c r="V8">
        <v>2020</v>
      </c>
      <c r="W8">
        <v>2021</v>
      </c>
      <c r="X8">
        <v>2022</v>
      </c>
      <c r="Y8">
        <v>2023</v>
      </c>
    </row>
    <row r="9" spans="1:25" x14ac:dyDescent="0.25">
      <c r="A9" t="s">
        <v>0</v>
      </c>
      <c r="B9">
        <v>7782</v>
      </c>
      <c r="C9">
        <v>7785</v>
      </c>
      <c r="D9">
        <v>7343</v>
      </c>
      <c r="E9">
        <v>6925</v>
      </c>
      <c r="F9">
        <v>6913</v>
      </c>
      <c r="G9">
        <v>5823</v>
      </c>
      <c r="H9">
        <v>5243</v>
      </c>
      <c r="I9">
        <v>4427</v>
      </c>
      <c r="J9">
        <v>4589</v>
      </c>
      <c r="L9">
        <v>5613</v>
      </c>
      <c r="M9">
        <v>4984</v>
      </c>
      <c r="N9">
        <v>5408</v>
      </c>
      <c r="O9">
        <v>5065</v>
      </c>
      <c r="P9">
        <v>5146</v>
      </c>
      <c r="Q9">
        <v>4970</v>
      </c>
      <c r="R9">
        <v>5379</v>
      </c>
      <c r="S9">
        <v>5919</v>
      </c>
      <c r="T9">
        <v>5393</v>
      </c>
      <c r="U9">
        <v>4959</v>
      </c>
      <c r="V9">
        <v>3138</v>
      </c>
      <c r="W9">
        <v>3647</v>
      </c>
      <c r="X9">
        <v>4908</v>
      </c>
      <c r="Y9">
        <v>4942</v>
      </c>
    </row>
    <row r="10" spans="1:25" x14ac:dyDescent="0.25">
      <c r="A10" t="s">
        <v>2</v>
      </c>
      <c r="B10">
        <v>8958</v>
      </c>
      <c r="C10">
        <v>10460</v>
      </c>
      <c r="D10">
        <v>9693</v>
      </c>
      <c r="E10">
        <v>9807</v>
      </c>
      <c r="F10">
        <v>9958</v>
      </c>
      <c r="G10">
        <v>8492</v>
      </c>
      <c r="H10">
        <v>7394</v>
      </c>
      <c r="I10">
        <v>6892</v>
      </c>
      <c r="J10">
        <v>7141</v>
      </c>
      <c r="L10">
        <v>7164</v>
      </c>
      <c r="M10">
        <v>6503</v>
      </c>
      <c r="N10">
        <v>6412</v>
      </c>
      <c r="O10">
        <v>6073</v>
      </c>
      <c r="P10">
        <v>6396</v>
      </c>
      <c r="Q10">
        <v>6450</v>
      </c>
      <c r="R10">
        <v>6591</v>
      </c>
      <c r="S10">
        <v>7131</v>
      </c>
      <c r="T10">
        <v>7625</v>
      </c>
      <c r="U10">
        <v>8047</v>
      </c>
      <c r="V10">
        <v>6558</v>
      </c>
      <c r="W10">
        <v>7659</v>
      </c>
      <c r="X10">
        <v>9947</v>
      </c>
      <c r="Y10">
        <v>10838</v>
      </c>
    </row>
    <row r="11" spans="1:25" x14ac:dyDescent="0.25">
      <c r="A11" s="2" t="s">
        <v>49</v>
      </c>
      <c r="B11">
        <f>B10+B9</f>
        <v>16740</v>
      </c>
      <c r="C11">
        <f t="shared" ref="C11:Y11" si="0">C10+C9</f>
        <v>18245</v>
      </c>
      <c r="D11">
        <f t="shared" si="0"/>
        <v>17036</v>
      </c>
      <c r="E11">
        <f t="shared" si="0"/>
        <v>16732</v>
      </c>
      <c r="F11">
        <f t="shared" si="0"/>
        <v>16871</v>
      </c>
      <c r="G11">
        <f t="shared" si="0"/>
        <v>14315</v>
      </c>
      <c r="H11">
        <f t="shared" si="0"/>
        <v>12637</v>
      </c>
      <c r="I11">
        <f t="shared" si="0"/>
        <v>11319</v>
      </c>
      <c r="J11">
        <f t="shared" si="0"/>
        <v>11730</v>
      </c>
      <c r="L11">
        <f t="shared" si="0"/>
        <v>12777</v>
      </c>
      <c r="M11">
        <f t="shared" si="0"/>
        <v>11487</v>
      </c>
      <c r="N11">
        <f t="shared" si="0"/>
        <v>11820</v>
      </c>
      <c r="O11">
        <f t="shared" si="0"/>
        <v>11138</v>
      </c>
      <c r="P11">
        <f t="shared" si="0"/>
        <v>11542</v>
      </c>
      <c r="Q11">
        <f t="shared" si="0"/>
        <v>11420</v>
      </c>
      <c r="R11">
        <f t="shared" si="0"/>
        <v>11970</v>
      </c>
      <c r="S11">
        <f t="shared" si="0"/>
        <v>13050</v>
      </c>
      <c r="T11">
        <f t="shared" si="0"/>
        <v>13018</v>
      </c>
      <c r="U11">
        <f t="shared" si="0"/>
        <v>13006</v>
      </c>
      <c r="V11">
        <f t="shared" si="0"/>
        <v>9696</v>
      </c>
      <c r="W11">
        <f t="shared" si="0"/>
        <v>11306</v>
      </c>
      <c r="X11">
        <f t="shared" si="0"/>
        <v>14855</v>
      </c>
      <c r="Y11">
        <f t="shared" si="0"/>
        <v>15780</v>
      </c>
    </row>
    <row r="12" spans="1:25" x14ac:dyDescent="0.25">
      <c r="A12" s="10" t="s">
        <v>71</v>
      </c>
      <c r="Y12">
        <v>2023</v>
      </c>
    </row>
    <row r="13" spans="1:25" x14ac:dyDescent="0.25">
      <c r="A13" t="s">
        <v>0</v>
      </c>
      <c r="B13">
        <v>10.1</v>
      </c>
      <c r="C13">
        <v>10</v>
      </c>
      <c r="D13">
        <v>10.9</v>
      </c>
      <c r="E13">
        <v>11.5</v>
      </c>
      <c r="F13">
        <v>10.7</v>
      </c>
      <c r="G13">
        <v>9.5</v>
      </c>
      <c r="H13">
        <v>8.4</v>
      </c>
      <c r="I13">
        <v>7.8</v>
      </c>
      <c r="J13">
        <v>8.6999999999999993</v>
      </c>
      <c r="L13">
        <v>8.3000000000000007</v>
      </c>
      <c r="M13">
        <v>8.3000000000000007</v>
      </c>
      <c r="N13">
        <v>7.5</v>
      </c>
      <c r="O13">
        <v>7.5</v>
      </c>
      <c r="P13">
        <v>8.1999999999999993</v>
      </c>
      <c r="Q13">
        <v>8.6</v>
      </c>
      <c r="R13">
        <v>10.3</v>
      </c>
      <c r="S13">
        <v>11.1</v>
      </c>
      <c r="T13">
        <v>13.1</v>
      </c>
      <c r="U13">
        <v>12.5</v>
      </c>
      <c r="V13">
        <v>13.1</v>
      </c>
      <c r="W13">
        <v>12.1</v>
      </c>
      <c r="X13">
        <v>13.1</v>
      </c>
      <c r="Y13">
        <v>12.5</v>
      </c>
    </row>
    <row r="14" spans="1:25" x14ac:dyDescent="0.25">
      <c r="A14" t="s">
        <v>1</v>
      </c>
      <c r="B14">
        <v>7.2</v>
      </c>
      <c r="C14">
        <v>8.3000000000000007</v>
      </c>
      <c r="D14">
        <v>8.3000000000000007</v>
      </c>
      <c r="E14">
        <v>8.1</v>
      </c>
      <c r="F14">
        <v>8.1999999999999993</v>
      </c>
      <c r="G14">
        <v>8</v>
      </c>
      <c r="H14">
        <v>7.3</v>
      </c>
      <c r="I14">
        <v>6.7</v>
      </c>
      <c r="J14">
        <v>6.5</v>
      </c>
      <c r="L14">
        <v>7.5</v>
      </c>
      <c r="M14">
        <v>7.8</v>
      </c>
      <c r="N14">
        <v>7.4</v>
      </c>
      <c r="O14">
        <v>6.7</v>
      </c>
      <c r="P14">
        <v>6.6</v>
      </c>
      <c r="Q14">
        <v>6.8</v>
      </c>
      <c r="R14">
        <v>7.7</v>
      </c>
      <c r="S14">
        <v>8.6</v>
      </c>
      <c r="T14">
        <v>8.5</v>
      </c>
      <c r="U14">
        <v>9</v>
      </c>
      <c r="V14">
        <v>9.1</v>
      </c>
      <c r="W14">
        <v>8.1</v>
      </c>
      <c r="X14">
        <v>8.3000000000000007</v>
      </c>
      <c r="Y14">
        <v>8.9</v>
      </c>
    </row>
  </sheetData>
  <mergeCells count="5">
    <mergeCell ref="A1:M1"/>
    <mergeCell ref="A2:M2"/>
    <mergeCell ref="A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44013-0E11-BF45-BA3A-A0604E36184A}">
  <dimension ref="A1:K21"/>
  <sheetViews>
    <sheetView zoomScale="106" zoomScaleNormal="106" workbookViewId="0">
      <selection sqref="A1:K1"/>
    </sheetView>
  </sheetViews>
  <sheetFormatPr baseColWidth="10" defaultColWidth="10.625" defaultRowHeight="15.75" x14ac:dyDescent="0.25"/>
  <cols>
    <col min="1" max="1" width="12.375" customWidth="1"/>
    <col min="2" max="2" width="25.875" customWidth="1"/>
    <col min="3" max="8" width="15.625" customWidth="1"/>
    <col min="9" max="10" width="7.5" bestFit="1" customWidth="1"/>
    <col min="11" max="11" width="7.875" customWidth="1"/>
    <col min="12" max="19" width="7.5" bestFit="1" customWidth="1"/>
    <col min="20" max="20" width="6.375" bestFit="1" customWidth="1"/>
    <col min="21" max="21" width="7.375" bestFit="1" customWidth="1"/>
    <col min="22" max="22" width="7.125" customWidth="1"/>
    <col min="23" max="23" width="8.875" customWidth="1"/>
    <col min="24" max="24" width="6" bestFit="1" customWidth="1"/>
    <col min="25" max="25" width="6.125" bestFit="1" customWidth="1"/>
    <col min="26" max="26" width="6.625" customWidth="1"/>
  </cols>
  <sheetData>
    <row r="1" spans="1:11" x14ac:dyDescent="0.25">
      <c r="A1" s="12" t="s">
        <v>75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5">
      <c r="A2" s="12" t="s">
        <v>52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33.950000000000003" customHeight="1" x14ac:dyDescent="0.25">
      <c r="A3" s="16" t="s">
        <v>76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8" customHeight="1" x14ac:dyDescent="0.25">
      <c r="A4" s="12" t="s">
        <v>77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A5" s="12" t="s">
        <v>55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7" spans="1:11" ht="31.5" customHeight="1" x14ac:dyDescent="0.25">
      <c r="C7" s="11" t="s">
        <v>89</v>
      </c>
      <c r="D7" s="11" t="s">
        <v>90</v>
      </c>
      <c r="E7" s="11" t="s">
        <v>91</v>
      </c>
      <c r="F7" s="11" t="s">
        <v>92</v>
      </c>
      <c r="G7" s="11" t="s">
        <v>93</v>
      </c>
      <c r="H7" s="11" t="s">
        <v>88</v>
      </c>
    </row>
    <row r="8" spans="1:11" x14ac:dyDescent="0.25">
      <c r="A8" s="14" t="s">
        <v>24</v>
      </c>
      <c r="B8" t="s">
        <v>80</v>
      </c>
      <c r="C8" s="2">
        <v>14</v>
      </c>
      <c r="D8" s="2">
        <v>2</v>
      </c>
      <c r="E8" s="2">
        <v>1</v>
      </c>
      <c r="F8" s="2">
        <v>0</v>
      </c>
      <c r="G8" s="2">
        <v>4</v>
      </c>
      <c r="H8" s="2">
        <f>SUM(C8:G8)</f>
        <v>21</v>
      </c>
    </row>
    <row r="9" spans="1:11" x14ac:dyDescent="0.25">
      <c r="A9" s="14"/>
      <c r="B9" t="s">
        <v>81</v>
      </c>
      <c r="C9" s="2">
        <v>10</v>
      </c>
      <c r="D9" s="2">
        <v>3</v>
      </c>
      <c r="E9" s="2">
        <v>1</v>
      </c>
      <c r="F9" s="2">
        <v>1</v>
      </c>
      <c r="G9" s="2">
        <v>3</v>
      </c>
      <c r="H9" s="2">
        <f>SUM(C9:G9)</f>
        <v>18</v>
      </c>
    </row>
    <row r="10" spans="1:11" x14ac:dyDescent="0.25">
      <c r="A10" s="14" t="s">
        <v>25</v>
      </c>
      <c r="B10" t="s">
        <v>82</v>
      </c>
      <c r="C10" s="2">
        <v>12</v>
      </c>
      <c r="D10" s="2">
        <v>4</v>
      </c>
      <c r="E10" s="2">
        <v>4</v>
      </c>
      <c r="F10" s="2">
        <v>0</v>
      </c>
      <c r="G10" s="2">
        <v>6</v>
      </c>
      <c r="H10" s="2">
        <f t="shared" ref="H10:H17" si="0">SUM(C10:G10)</f>
        <v>26</v>
      </c>
    </row>
    <row r="11" spans="1:11" x14ac:dyDescent="0.25">
      <c r="A11" s="14"/>
      <c r="B11" t="s">
        <v>83</v>
      </c>
      <c r="C11" s="2">
        <v>10</v>
      </c>
      <c r="D11" s="2">
        <v>2</v>
      </c>
      <c r="E11" s="2">
        <v>1</v>
      </c>
      <c r="F11" s="2">
        <v>1</v>
      </c>
      <c r="G11" s="2">
        <v>2</v>
      </c>
      <c r="H11" s="2">
        <f t="shared" si="0"/>
        <v>16</v>
      </c>
    </row>
    <row r="12" spans="1:11" x14ac:dyDescent="0.25">
      <c r="A12" s="14"/>
      <c r="B12" t="s">
        <v>84</v>
      </c>
      <c r="C12" s="2">
        <v>11</v>
      </c>
      <c r="D12" s="2">
        <v>5</v>
      </c>
      <c r="E12" s="2">
        <v>0</v>
      </c>
      <c r="F12" s="2">
        <v>1</v>
      </c>
      <c r="G12" s="2">
        <v>4</v>
      </c>
      <c r="H12" s="2">
        <f t="shared" si="0"/>
        <v>21</v>
      </c>
    </row>
    <row r="13" spans="1:11" x14ac:dyDescent="0.25">
      <c r="A13" s="14"/>
      <c r="B13" t="s">
        <v>85</v>
      </c>
      <c r="C13" s="2">
        <v>15</v>
      </c>
      <c r="D13" s="2">
        <v>2</v>
      </c>
      <c r="E13" s="2">
        <v>0</v>
      </c>
      <c r="F13" s="2">
        <v>1</v>
      </c>
      <c r="G13" s="2">
        <v>3</v>
      </c>
      <c r="H13" s="2">
        <f t="shared" si="0"/>
        <v>21</v>
      </c>
    </row>
    <row r="14" spans="1:11" x14ac:dyDescent="0.25">
      <c r="A14" s="14"/>
      <c r="B14" t="s">
        <v>86</v>
      </c>
      <c r="C14" s="2">
        <v>7</v>
      </c>
      <c r="D14" s="2">
        <v>4</v>
      </c>
      <c r="E14" s="2">
        <v>1</v>
      </c>
      <c r="F14" s="2">
        <v>0</v>
      </c>
      <c r="G14" s="2">
        <v>3</v>
      </c>
      <c r="H14" s="2">
        <f t="shared" si="0"/>
        <v>15</v>
      </c>
    </row>
    <row r="15" spans="1:11" x14ac:dyDescent="0.25">
      <c r="A15" s="14"/>
      <c r="B15" t="s">
        <v>87</v>
      </c>
      <c r="C15" s="2">
        <v>12</v>
      </c>
      <c r="D15" s="2">
        <v>2</v>
      </c>
      <c r="E15" s="2">
        <v>6</v>
      </c>
      <c r="F15" s="2">
        <v>1</v>
      </c>
      <c r="G15" s="2">
        <v>7</v>
      </c>
      <c r="H15" s="2">
        <f t="shared" si="0"/>
        <v>28</v>
      </c>
    </row>
    <row r="16" spans="1:11" x14ac:dyDescent="0.25">
      <c r="A16" s="14" t="s">
        <v>26</v>
      </c>
      <c r="B16" t="s">
        <v>78</v>
      </c>
      <c r="C16" s="2">
        <v>9</v>
      </c>
      <c r="D16" s="2">
        <v>6</v>
      </c>
      <c r="E16" s="2">
        <v>1</v>
      </c>
      <c r="F16" s="2">
        <v>1</v>
      </c>
      <c r="G16" s="2">
        <v>4</v>
      </c>
      <c r="H16" s="2">
        <f t="shared" si="0"/>
        <v>21</v>
      </c>
    </row>
    <row r="17" spans="1:8" x14ac:dyDescent="0.25">
      <c r="A17" s="14"/>
      <c r="B17" t="s">
        <v>79</v>
      </c>
      <c r="C17" s="2">
        <v>11</v>
      </c>
      <c r="D17" s="2">
        <v>2</v>
      </c>
      <c r="E17" s="2">
        <v>1</v>
      </c>
      <c r="F17" s="2">
        <v>1</v>
      </c>
      <c r="G17" s="2">
        <v>2</v>
      </c>
      <c r="H17" s="2">
        <f t="shared" si="0"/>
        <v>17</v>
      </c>
    </row>
    <row r="18" spans="1:8" x14ac:dyDescent="0.25">
      <c r="A18" s="2"/>
      <c r="C18" s="2"/>
      <c r="D18" s="2"/>
      <c r="E18" s="2"/>
      <c r="F18" s="2"/>
      <c r="G18" s="2"/>
      <c r="H18" s="2"/>
    </row>
    <row r="19" spans="1:8" x14ac:dyDescent="0.25">
      <c r="A19" t="s">
        <v>3</v>
      </c>
      <c r="C19" s="2">
        <v>11</v>
      </c>
      <c r="D19" s="2">
        <v>3</v>
      </c>
      <c r="E19" s="2">
        <v>1</v>
      </c>
      <c r="F19" s="2">
        <v>1</v>
      </c>
      <c r="G19" s="2">
        <v>3</v>
      </c>
      <c r="H19" s="2">
        <f>SUM(C19:G19)</f>
        <v>19</v>
      </c>
    </row>
    <row r="20" spans="1:8" x14ac:dyDescent="0.25">
      <c r="C20" s="1"/>
    </row>
    <row r="21" spans="1:8" x14ac:dyDescent="0.25">
      <c r="C21" s="1"/>
    </row>
  </sheetData>
  <mergeCells count="8">
    <mergeCell ref="A10:A15"/>
    <mergeCell ref="A16:A17"/>
    <mergeCell ref="A8:A9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EFB9-78D7-4C40-8A07-2D49BA443FA4}">
  <dimension ref="A1:AA59"/>
  <sheetViews>
    <sheetView zoomScale="95" zoomScaleNormal="95" workbookViewId="0"/>
  </sheetViews>
  <sheetFormatPr baseColWidth="10" defaultRowHeight="15.75" x14ac:dyDescent="0.25"/>
  <cols>
    <col min="1" max="1" width="12.375" customWidth="1"/>
    <col min="2" max="2" width="50.625" customWidth="1"/>
    <col min="3" max="26" width="7.625" style="2" customWidth="1"/>
    <col min="27" max="27" width="10" style="2" customWidth="1"/>
  </cols>
  <sheetData>
    <row r="1" spans="1:27" x14ac:dyDescent="0.25">
      <c r="A1" t="s">
        <v>94</v>
      </c>
    </row>
    <row r="2" spans="1:27" x14ac:dyDescent="0.25"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2">
        <v>2021</v>
      </c>
      <c r="Y2" s="2">
        <v>2022</v>
      </c>
      <c r="Z2" s="2">
        <v>2023</v>
      </c>
      <c r="AA2" s="2" t="s">
        <v>3</v>
      </c>
    </row>
    <row r="3" spans="1:27" x14ac:dyDescent="0.25">
      <c r="A3" s="13" t="s">
        <v>59</v>
      </c>
      <c r="B3" t="s">
        <v>56</v>
      </c>
      <c r="C3" s="2">
        <v>23</v>
      </c>
      <c r="D3" s="2">
        <v>21</v>
      </c>
      <c r="E3" s="2">
        <v>19</v>
      </c>
      <c r="F3" s="2">
        <v>18</v>
      </c>
      <c r="G3" s="2">
        <v>17</v>
      </c>
      <c r="H3" s="2">
        <v>16</v>
      </c>
      <c r="I3" s="2">
        <v>12</v>
      </c>
      <c r="J3" s="2">
        <v>14</v>
      </c>
      <c r="K3" s="2">
        <v>13</v>
      </c>
      <c r="M3" s="2">
        <v>11</v>
      </c>
      <c r="N3" s="2">
        <v>10</v>
      </c>
      <c r="O3" s="2">
        <v>10</v>
      </c>
      <c r="P3" s="2">
        <v>9</v>
      </c>
      <c r="Q3" s="2">
        <v>10</v>
      </c>
      <c r="R3" s="2">
        <v>9</v>
      </c>
      <c r="S3" s="2">
        <v>9</v>
      </c>
      <c r="T3" s="2">
        <v>9</v>
      </c>
      <c r="U3" s="2">
        <v>11</v>
      </c>
      <c r="V3" s="2">
        <v>11</v>
      </c>
      <c r="W3" s="2">
        <v>11</v>
      </c>
      <c r="X3" s="2">
        <v>15</v>
      </c>
      <c r="Y3" s="2">
        <v>15</v>
      </c>
      <c r="Z3" s="2">
        <v>16</v>
      </c>
      <c r="AA3" s="2">
        <v>58</v>
      </c>
    </row>
    <row r="4" spans="1:27" x14ac:dyDescent="0.25">
      <c r="A4" s="13"/>
      <c r="B4" t="s">
        <v>57</v>
      </c>
      <c r="C4" s="2">
        <v>7</v>
      </c>
      <c r="D4" s="2">
        <v>8</v>
      </c>
      <c r="E4" s="2">
        <v>7</v>
      </c>
      <c r="F4" s="2">
        <v>2</v>
      </c>
      <c r="G4" s="2">
        <v>3</v>
      </c>
      <c r="H4" s="2">
        <v>3</v>
      </c>
      <c r="I4" s="2">
        <v>2</v>
      </c>
      <c r="J4" s="2">
        <v>2</v>
      </c>
      <c r="K4" s="2">
        <v>3</v>
      </c>
      <c r="M4" s="2">
        <v>4</v>
      </c>
      <c r="N4" s="2">
        <v>5</v>
      </c>
      <c r="O4" s="2">
        <v>5</v>
      </c>
      <c r="P4" s="2">
        <v>13</v>
      </c>
      <c r="Q4" s="2">
        <v>11</v>
      </c>
      <c r="R4" s="2">
        <v>13</v>
      </c>
      <c r="S4" s="2">
        <v>14</v>
      </c>
      <c r="T4" s="2">
        <v>14</v>
      </c>
      <c r="U4" s="2">
        <v>15</v>
      </c>
      <c r="V4" s="2">
        <v>18</v>
      </c>
      <c r="W4" s="2">
        <v>18</v>
      </c>
      <c r="X4" s="2">
        <v>18</v>
      </c>
      <c r="Y4" s="2">
        <v>22</v>
      </c>
      <c r="Z4" s="2">
        <v>22</v>
      </c>
      <c r="AA4" s="2">
        <v>18</v>
      </c>
    </row>
    <row r="5" spans="1:27" x14ac:dyDescent="0.25">
      <c r="A5" s="13"/>
      <c r="B5" t="s">
        <v>33</v>
      </c>
      <c r="C5" s="2">
        <v>17</v>
      </c>
      <c r="D5" s="2">
        <v>14</v>
      </c>
      <c r="E5" s="2">
        <v>13</v>
      </c>
      <c r="F5" s="2">
        <v>16</v>
      </c>
      <c r="G5" s="2">
        <v>18</v>
      </c>
      <c r="H5" s="2">
        <v>18</v>
      </c>
      <c r="I5" s="2">
        <v>26</v>
      </c>
      <c r="J5" s="2">
        <v>22</v>
      </c>
      <c r="K5" s="2">
        <v>20</v>
      </c>
      <c r="M5" s="2">
        <v>21</v>
      </c>
      <c r="N5" s="2">
        <v>21</v>
      </c>
      <c r="O5" s="2">
        <v>21</v>
      </c>
      <c r="P5" s="2">
        <v>22</v>
      </c>
      <c r="Q5" s="2">
        <v>20</v>
      </c>
      <c r="R5" s="2">
        <v>20</v>
      </c>
      <c r="S5" s="2">
        <v>18</v>
      </c>
      <c r="T5" s="2">
        <v>17</v>
      </c>
      <c r="U5" s="2">
        <v>17</v>
      </c>
      <c r="V5" s="2">
        <v>17</v>
      </c>
      <c r="W5" s="2">
        <v>18</v>
      </c>
      <c r="X5" s="2">
        <v>16</v>
      </c>
      <c r="Y5" s="2">
        <v>15</v>
      </c>
      <c r="Z5" s="2">
        <v>16</v>
      </c>
      <c r="AA5" s="2">
        <v>10</v>
      </c>
    </row>
    <row r="6" spans="1:27" x14ac:dyDescent="0.25">
      <c r="A6" s="13"/>
      <c r="B6" t="s">
        <v>58</v>
      </c>
      <c r="C6" s="2">
        <v>52</v>
      </c>
      <c r="D6" s="2">
        <v>57</v>
      </c>
      <c r="E6" s="2">
        <v>60</v>
      </c>
      <c r="F6" s="2">
        <v>64</v>
      </c>
      <c r="G6" s="2">
        <v>63</v>
      </c>
      <c r="H6" s="2">
        <v>62</v>
      </c>
      <c r="I6" s="2">
        <v>60</v>
      </c>
      <c r="J6" s="2">
        <v>62</v>
      </c>
      <c r="K6" s="2">
        <v>64</v>
      </c>
      <c r="M6" s="2">
        <v>64</v>
      </c>
      <c r="N6" s="2">
        <v>64</v>
      </c>
      <c r="O6" s="2">
        <v>63</v>
      </c>
      <c r="P6" s="2">
        <v>57</v>
      </c>
      <c r="Q6" s="2">
        <v>58</v>
      </c>
      <c r="R6" s="2">
        <v>58</v>
      </c>
      <c r="S6" s="2">
        <v>59</v>
      </c>
      <c r="T6" s="2">
        <v>60</v>
      </c>
      <c r="U6" s="2">
        <v>57</v>
      </c>
      <c r="V6" s="2">
        <v>55</v>
      </c>
      <c r="W6" s="2">
        <v>54</v>
      </c>
      <c r="X6" s="2">
        <v>51</v>
      </c>
      <c r="Y6" s="2">
        <v>48</v>
      </c>
      <c r="Z6" s="2">
        <v>47</v>
      </c>
      <c r="AA6" s="2">
        <v>13</v>
      </c>
    </row>
    <row r="7" spans="1:27" ht="17.100000000000001" customHeight="1" x14ac:dyDescent="0.25">
      <c r="A7" s="12" t="s">
        <v>53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27" x14ac:dyDescent="0.25">
      <c r="A8" s="12" t="s">
        <v>41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27" x14ac:dyDescent="0.25">
      <c r="A9" s="12" t="s">
        <v>55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1" spans="1:27" x14ac:dyDescent="0.25">
      <c r="A11" t="s">
        <v>98</v>
      </c>
    </row>
    <row r="12" spans="1:27" x14ac:dyDescent="0.25">
      <c r="C12" s="2">
        <v>2000</v>
      </c>
      <c r="D12" s="2">
        <v>2001</v>
      </c>
      <c r="E12" s="2">
        <v>2002</v>
      </c>
      <c r="F12" s="2">
        <v>2003</v>
      </c>
      <c r="G12" s="2">
        <v>2004</v>
      </c>
      <c r="H12" s="2">
        <v>2005</v>
      </c>
      <c r="I12" s="2">
        <v>2006</v>
      </c>
      <c r="J12" s="2">
        <v>2007</v>
      </c>
      <c r="K12" s="2">
        <v>2008</v>
      </c>
      <c r="L12" s="2">
        <v>2009</v>
      </c>
      <c r="M12" s="2">
        <v>2010</v>
      </c>
      <c r="N12" s="2">
        <v>2011</v>
      </c>
      <c r="O12" s="2">
        <v>2012</v>
      </c>
      <c r="P12" s="2">
        <v>2013</v>
      </c>
      <c r="Q12" s="2">
        <v>2014</v>
      </c>
      <c r="R12" s="2">
        <v>2015</v>
      </c>
      <c r="S12" s="2">
        <v>2016</v>
      </c>
      <c r="T12" s="2">
        <v>2017</v>
      </c>
      <c r="U12" s="2">
        <v>2018</v>
      </c>
      <c r="V12" s="2">
        <v>2019</v>
      </c>
      <c r="W12" s="2">
        <v>2020</v>
      </c>
      <c r="X12" s="2">
        <v>2021</v>
      </c>
      <c r="Y12" s="2">
        <v>2022</v>
      </c>
      <c r="Z12" s="2">
        <v>2023</v>
      </c>
    </row>
    <row r="13" spans="1:27" x14ac:dyDescent="0.25">
      <c r="A13" s="13" t="s">
        <v>95</v>
      </c>
      <c r="B13" t="s">
        <v>28</v>
      </c>
      <c r="C13" s="2">
        <v>7</v>
      </c>
      <c r="D13" s="2">
        <v>9</v>
      </c>
      <c r="E13" s="2">
        <v>9</v>
      </c>
      <c r="F13" s="2">
        <v>5</v>
      </c>
      <c r="G13" s="2">
        <v>4</v>
      </c>
      <c r="H13" s="2">
        <v>4</v>
      </c>
      <c r="I13" s="2">
        <v>4</v>
      </c>
      <c r="J13" s="2">
        <v>4</v>
      </c>
      <c r="K13" s="2">
        <v>10</v>
      </c>
      <c r="M13" s="2">
        <v>8</v>
      </c>
      <c r="N13" s="2">
        <v>8</v>
      </c>
      <c r="O13" s="2">
        <v>7</v>
      </c>
      <c r="P13" s="2">
        <v>7</v>
      </c>
      <c r="Q13" s="2">
        <v>8</v>
      </c>
      <c r="R13" s="2">
        <v>8</v>
      </c>
      <c r="S13" s="2">
        <v>9</v>
      </c>
      <c r="T13" s="2">
        <v>10</v>
      </c>
      <c r="U13" s="2">
        <v>12</v>
      </c>
      <c r="V13" s="2">
        <v>13</v>
      </c>
      <c r="W13" s="2">
        <v>12</v>
      </c>
      <c r="X13" s="2">
        <v>10</v>
      </c>
      <c r="Y13" s="2">
        <v>18</v>
      </c>
      <c r="Z13" s="2">
        <v>18</v>
      </c>
    </row>
    <row r="14" spans="1:27" x14ac:dyDescent="0.25">
      <c r="A14" s="13"/>
      <c r="B14" t="s">
        <v>29</v>
      </c>
      <c r="C14" s="2">
        <v>29</v>
      </c>
      <c r="D14" s="2">
        <v>31</v>
      </c>
      <c r="E14" s="2">
        <v>30</v>
      </c>
      <c r="F14" s="2">
        <v>28</v>
      </c>
      <c r="G14" s="2">
        <v>26</v>
      </c>
      <c r="H14" s="2">
        <v>25</v>
      </c>
      <c r="I14" s="2">
        <v>24</v>
      </c>
      <c r="J14" s="2">
        <v>27</v>
      </c>
      <c r="K14" s="2">
        <v>27</v>
      </c>
      <c r="M14" s="2">
        <v>29</v>
      </c>
      <c r="N14" s="2">
        <v>28</v>
      </c>
      <c r="O14" s="2">
        <v>26</v>
      </c>
      <c r="P14" s="2">
        <v>26</v>
      </c>
      <c r="Q14" s="2">
        <v>26</v>
      </c>
      <c r="R14" s="2">
        <v>28</v>
      </c>
      <c r="S14" s="2">
        <v>29</v>
      </c>
      <c r="T14" s="2">
        <v>30</v>
      </c>
      <c r="U14" s="2">
        <v>29</v>
      </c>
      <c r="V14" s="2">
        <v>28</v>
      </c>
      <c r="W14" s="2">
        <v>31</v>
      </c>
      <c r="X14" s="2">
        <v>22</v>
      </c>
      <c r="Y14" s="2">
        <v>28</v>
      </c>
      <c r="Z14" s="2">
        <v>28</v>
      </c>
    </row>
    <row r="15" spans="1:27" x14ac:dyDescent="0.25">
      <c r="A15" s="13"/>
      <c r="B15" t="s">
        <v>30</v>
      </c>
      <c r="C15" s="2">
        <v>5</v>
      </c>
      <c r="D15" s="2">
        <v>7</v>
      </c>
      <c r="E15" s="2">
        <v>8</v>
      </c>
      <c r="F15" s="2">
        <v>9</v>
      </c>
      <c r="G15" s="2">
        <v>12</v>
      </c>
      <c r="H15" s="2">
        <v>12</v>
      </c>
      <c r="I15" s="2">
        <v>9</v>
      </c>
      <c r="J15" s="2">
        <v>10</v>
      </c>
      <c r="K15" s="2">
        <v>10</v>
      </c>
      <c r="M15" s="2">
        <v>10</v>
      </c>
      <c r="N15" s="2">
        <v>10</v>
      </c>
      <c r="O15" s="2">
        <v>11</v>
      </c>
      <c r="P15" s="2">
        <v>10</v>
      </c>
      <c r="Q15" s="2">
        <v>11</v>
      </c>
      <c r="R15" s="2">
        <v>11</v>
      </c>
      <c r="S15" s="2">
        <v>14</v>
      </c>
      <c r="T15" s="2">
        <v>17</v>
      </c>
      <c r="U15" s="2">
        <v>15</v>
      </c>
      <c r="V15" s="2">
        <v>16</v>
      </c>
      <c r="W15" s="2">
        <v>16</v>
      </c>
      <c r="X15" s="2">
        <v>12</v>
      </c>
      <c r="Y15" s="2">
        <v>15</v>
      </c>
      <c r="Z15" s="2">
        <v>17</v>
      </c>
    </row>
    <row r="16" spans="1:27" x14ac:dyDescent="0.25">
      <c r="A16" s="13"/>
      <c r="B16" s="1" t="s">
        <v>35</v>
      </c>
      <c r="C16" s="2">
        <v>47</v>
      </c>
      <c r="D16" s="2">
        <v>45</v>
      </c>
      <c r="E16" s="2">
        <v>46</v>
      </c>
      <c r="F16" s="2">
        <v>51</v>
      </c>
      <c r="G16" s="2">
        <v>53</v>
      </c>
      <c r="H16" s="2">
        <v>54</v>
      </c>
      <c r="I16" s="2">
        <v>55</v>
      </c>
      <c r="J16" s="2">
        <v>53</v>
      </c>
      <c r="K16" s="2">
        <v>47</v>
      </c>
      <c r="M16" s="2">
        <v>48</v>
      </c>
      <c r="N16" s="2">
        <v>48</v>
      </c>
      <c r="O16" s="2">
        <v>51</v>
      </c>
      <c r="P16" s="2">
        <v>52</v>
      </c>
      <c r="Q16" s="2">
        <v>50</v>
      </c>
      <c r="R16" s="2">
        <v>47</v>
      </c>
      <c r="S16" s="2">
        <v>43</v>
      </c>
      <c r="T16" s="2">
        <v>41</v>
      </c>
      <c r="U16" s="2">
        <v>39</v>
      </c>
      <c r="V16" s="2">
        <v>37</v>
      </c>
      <c r="W16" s="2">
        <v>37</v>
      </c>
      <c r="X16" s="2">
        <v>24</v>
      </c>
      <c r="Y16" s="2">
        <v>32</v>
      </c>
      <c r="Z16" s="2">
        <v>31</v>
      </c>
    </row>
    <row r="17" spans="1:26" ht="12.95" customHeight="1" x14ac:dyDescent="0.25">
      <c r="A17" s="12"/>
      <c r="B17" t="s">
        <v>27</v>
      </c>
      <c r="C17" s="2">
        <v>13</v>
      </c>
      <c r="D17" s="2">
        <v>9</v>
      </c>
      <c r="E17" s="2">
        <v>7</v>
      </c>
      <c r="F17" s="2">
        <v>7</v>
      </c>
      <c r="G17" s="2">
        <v>7</v>
      </c>
      <c r="H17" s="2">
        <v>6</v>
      </c>
      <c r="I17" s="2">
        <v>6</v>
      </c>
      <c r="J17" s="2">
        <v>6</v>
      </c>
      <c r="K17" s="2">
        <v>5</v>
      </c>
      <c r="M17" s="2">
        <v>5</v>
      </c>
      <c r="N17" s="2">
        <v>5</v>
      </c>
      <c r="O17" s="2">
        <v>5</v>
      </c>
      <c r="P17" s="2">
        <v>5</v>
      </c>
      <c r="Q17" s="2">
        <v>5</v>
      </c>
      <c r="R17" s="2">
        <v>5</v>
      </c>
      <c r="S17" s="2">
        <v>5</v>
      </c>
      <c r="T17" s="2">
        <v>4</v>
      </c>
      <c r="U17" s="2">
        <v>4</v>
      </c>
      <c r="V17" s="2">
        <v>5</v>
      </c>
      <c r="W17" s="2">
        <v>5</v>
      </c>
      <c r="X17" s="2">
        <v>33</v>
      </c>
      <c r="Y17" s="2">
        <v>8</v>
      </c>
      <c r="Z17" s="2">
        <v>7</v>
      </c>
    </row>
    <row r="18" spans="1:26" x14ac:dyDescent="0.25">
      <c r="A18" t="s">
        <v>97</v>
      </c>
    </row>
    <row r="19" spans="1:26" x14ac:dyDescent="0.25">
      <c r="C19" s="2">
        <v>2000</v>
      </c>
      <c r="D19" s="2">
        <v>2001</v>
      </c>
      <c r="E19" s="2">
        <v>2002</v>
      </c>
      <c r="F19" s="2">
        <v>2003</v>
      </c>
      <c r="G19" s="2">
        <v>2004</v>
      </c>
      <c r="H19" s="2">
        <v>2005</v>
      </c>
      <c r="I19" s="2">
        <v>2006</v>
      </c>
      <c r="J19" s="2">
        <v>2007</v>
      </c>
      <c r="K19" s="2">
        <v>2008</v>
      </c>
      <c r="L19" s="2">
        <v>2009</v>
      </c>
      <c r="M19" s="2">
        <v>2010</v>
      </c>
      <c r="N19" s="2">
        <v>2011</v>
      </c>
      <c r="O19" s="2">
        <v>2012</v>
      </c>
      <c r="P19" s="2">
        <v>2013</v>
      </c>
      <c r="Q19" s="2">
        <v>2014</v>
      </c>
      <c r="R19" s="2">
        <v>2015</v>
      </c>
      <c r="S19" s="2">
        <v>2016</v>
      </c>
      <c r="T19" s="2">
        <v>2017</v>
      </c>
      <c r="U19" s="2">
        <v>2018</v>
      </c>
      <c r="V19" s="2">
        <v>2019</v>
      </c>
      <c r="W19" s="2">
        <v>2020</v>
      </c>
      <c r="X19" s="2">
        <v>2021</v>
      </c>
      <c r="Y19" s="2">
        <v>2022</v>
      </c>
      <c r="Z19" s="2">
        <v>2023</v>
      </c>
    </row>
    <row r="20" spans="1:26" x14ac:dyDescent="0.25">
      <c r="A20" s="13" t="s">
        <v>95</v>
      </c>
      <c r="B20" t="s">
        <v>28</v>
      </c>
      <c r="C20" s="2">
        <v>9396</v>
      </c>
      <c r="D20" s="2">
        <v>13144</v>
      </c>
      <c r="E20" s="2">
        <v>16265</v>
      </c>
      <c r="F20" s="2">
        <v>8570</v>
      </c>
      <c r="G20" s="2">
        <v>6652</v>
      </c>
      <c r="H20" s="2">
        <v>6841</v>
      </c>
      <c r="I20" s="2">
        <v>7346</v>
      </c>
      <c r="J20" s="2">
        <v>6769</v>
      </c>
      <c r="K20" s="2">
        <v>17175</v>
      </c>
      <c r="M20" s="2">
        <v>13912</v>
      </c>
      <c r="N20" s="2">
        <v>13578</v>
      </c>
      <c r="O20" s="2">
        <v>11879</v>
      </c>
      <c r="P20" s="2">
        <v>12941</v>
      </c>
      <c r="Q20" s="2">
        <v>14306</v>
      </c>
      <c r="R20" s="2">
        <v>15534</v>
      </c>
      <c r="S20" s="2">
        <v>17939</v>
      </c>
      <c r="T20" s="2">
        <v>21643</v>
      </c>
      <c r="U20" s="2">
        <v>27222</v>
      </c>
      <c r="V20" s="2">
        <v>30644</v>
      </c>
      <c r="W20" s="2">
        <v>23057</v>
      </c>
      <c r="X20" s="2">
        <v>31461</v>
      </c>
      <c r="Y20" s="2">
        <v>47243</v>
      </c>
      <c r="Z20" s="2">
        <v>49075</v>
      </c>
    </row>
    <row r="21" spans="1:26" x14ac:dyDescent="0.25">
      <c r="A21" s="13"/>
      <c r="B21" t="s">
        <v>29</v>
      </c>
      <c r="C21" s="2">
        <v>38035</v>
      </c>
      <c r="D21" s="2">
        <v>47032</v>
      </c>
      <c r="E21" s="2">
        <v>52704</v>
      </c>
      <c r="F21" s="2">
        <v>51492</v>
      </c>
      <c r="G21" s="2">
        <v>45934</v>
      </c>
      <c r="H21" s="2">
        <v>42990</v>
      </c>
      <c r="I21" s="2">
        <v>41816</v>
      </c>
      <c r="J21" s="2">
        <v>40766</v>
      </c>
      <c r="K21" s="2">
        <v>44945</v>
      </c>
      <c r="M21" s="2">
        <v>47715</v>
      </c>
      <c r="N21" s="2">
        <v>44791</v>
      </c>
      <c r="O21" s="2">
        <v>42777</v>
      </c>
      <c r="P21" s="2">
        <v>46111</v>
      </c>
      <c r="Q21" s="2">
        <v>47546</v>
      </c>
      <c r="R21" s="2">
        <v>53069</v>
      </c>
      <c r="S21" s="2">
        <v>56506</v>
      </c>
      <c r="T21" s="2">
        <v>63758</v>
      </c>
      <c r="U21" s="2">
        <v>65737</v>
      </c>
      <c r="V21" s="2">
        <v>63408</v>
      </c>
      <c r="W21" s="2">
        <v>59567</v>
      </c>
      <c r="X21" s="2">
        <v>69563</v>
      </c>
      <c r="Y21" s="2">
        <v>73152</v>
      </c>
      <c r="Z21" s="2">
        <v>77847</v>
      </c>
    </row>
    <row r="22" spans="1:26" x14ac:dyDescent="0.25">
      <c r="A22" s="13"/>
      <c r="B22" t="s">
        <v>30</v>
      </c>
      <c r="C22" s="2">
        <v>7012</v>
      </c>
      <c r="D22" s="2">
        <v>10257</v>
      </c>
      <c r="E22" s="2">
        <v>13262</v>
      </c>
      <c r="F22" s="2">
        <v>16893</v>
      </c>
      <c r="G22" s="2">
        <v>20533</v>
      </c>
      <c r="H22" s="2">
        <v>21713</v>
      </c>
      <c r="I22" s="2">
        <v>16250</v>
      </c>
      <c r="J22" s="2">
        <v>14794</v>
      </c>
      <c r="K22" s="2">
        <v>16512</v>
      </c>
      <c r="M22" s="2">
        <v>17223</v>
      </c>
      <c r="N22" s="2">
        <v>16793</v>
      </c>
      <c r="O22" s="2">
        <v>17382</v>
      </c>
      <c r="P22" s="2">
        <v>17061</v>
      </c>
      <c r="Q22" s="2">
        <v>19742</v>
      </c>
      <c r="R22" s="2">
        <v>21402</v>
      </c>
      <c r="S22" s="2">
        <v>27758</v>
      </c>
      <c r="T22" s="2">
        <v>36164</v>
      </c>
      <c r="U22" s="2">
        <v>33969</v>
      </c>
      <c r="V22" s="2">
        <v>37068</v>
      </c>
      <c r="W22" s="2">
        <v>31080</v>
      </c>
      <c r="X22" s="2">
        <v>38951</v>
      </c>
      <c r="Y22" s="2">
        <v>39334</v>
      </c>
      <c r="Z22" s="2">
        <v>47475</v>
      </c>
    </row>
    <row r="23" spans="1:26" x14ac:dyDescent="0.25">
      <c r="A23" s="13"/>
      <c r="B23" t="s">
        <v>35</v>
      </c>
      <c r="C23" s="2">
        <v>59890</v>
      </c>
      <c r="D23" s="2">
        <v>68288</v>
      </c>
      <c r="E23" s="2">
        <v>79110</v>
      </c>
      <c r="F23" s="2">
        <v>97545</v>
      </c>
      <c r="G23" s="2">
        <v>93001</v>
      </c>
      <c r="H23" s="2">
        <v>91416</v>
      </c>
      <c r="I23" s="2">
        <v>96360</v>
      </c>
      <c r="J23" s="2">
        <v>81767</v>
      </c>
      <c r="K23" s="2">
        <v>77928</v>
      </c>
      <c r="M23" s="2">
        <v>80387</v>
      </c>
      <c r="N23" s="2">
        <v>77831</v>
      </c>
      <c r="O23" s="2">
        <v>82665</v>
      </c>
      <c r="P23" s="2">
        <v>89863</v>
      </c>
      <c r="Q23" s="2">
        <v>89467</v>
      </c>
      <c r="R23" s="2">
        <v>89435</v>
      </c>
      <c r="S23" s="2">
        <v>84807</v>
      </c>
      <c r="T23" s="2">
        <v>84809</v>
      </c>
      <c r="U23" s="2">
        <v>87714</v>
      </c>
      <c r="V23" s="2">
        <v>84898</v>
      </c>
      <c r="W23" s="2">
        <v>70850</v>
      </c>
      <c r="X23" s="2">
        <v>76532</v>
      </c>
      <c r="Y23" s="2">
        <v>82746</v>
      </c>
      <c r="Z23" s="2">
        <v>81032</v>
      </c>
    </row>
    <row r="24" spans="1:26" x14ac:dyDescent="0.25">
      <c r="A24" s="12"/>
      <c r="B24" t="s">
        <v>27</v>
      </c>
      <c r="C24" s="2">
        <v>16461</v>
      </c>
      <c r="D24" s="2">
        <v>14304</v>
      </c>
      <c r="E24" s="2">
        <v>12230</v>
      </c>
      <c r="F24" s="2">
        <v>12283</v>
      </c>
      <c r="G24" s="2">
        <v>11800</v>
      </c>
      <c r="H24" s="2">
        <v>10816</v>
      </c>
      <c r="I24" s="2">
        <v>10642</v>
      </c>
      <c r="J24" s="2">
        <v>9406</v>
      </c>
      <c r="K24" s="2">
        <v>7879</v>
      </c>
      <c r="M24" s="2">
        <v>7791</v>
      </c>
      <c r="N24" s="2">
        <v>7537</v>
      </c>
      <c r="O24" s="2">
        <v>8204</v>
      </c>
      <c r="P24" s="2">
        <v>8431</v>
      </c>
      <c r="Q24" s="2">
        <v>8402</v>
      </c>
      <c r="R24" s="2">
        <v>9352</v>
      </c>
      <c r="S24" s="2">
        <v>9233</v>
      </c>
      <c r="T24" s="2">
        <v>8772</v>
      </c>
      <c r="U24" s="2">
        <v>9569</v>
      </c>
      <c r="V24" s="2">
        <v>11484</v>
      </c>
      <c r="W24" s="2">
        <v>8833</v>
      </c>
      <c r="X24" s="2">
        <v>104679</v>
      </c>
      <c r="Y24" s="2">
        <v>20792</v>
      </c>
      <c r="Z24" s="2">
        <v>18494</v>
      </c>
    </row>
    <row r="25" spans="1:26" x14ac:dyDescent="0.25">
      <c r="B25" t="s">
        <v>3</v>
      </c>
      <c r="C25" s="2">
        <f>SUM(C20:C24)</f>
        <v>130794</v>
      </c>
      <c r="D25" s="2">
        <f t="shared" ref="D25:Z25" si="0">SUM(D20:D24)</f>
        <v>153025</v>
      </c>
      <c r="E25" s="2">
        <f t="shared" si="0"/>
        <v>173571</v>
      </c>
      <c r="F25" s="2">
        <f t="shared" si="0"/>
        <v>186783</v>
      </c>
      <c r="G25" s="2">
        <f t="shared" si="0"/>
        <v>177920</v>
      </c>
      <c r="H25" s="2">
        <f t="shared" si="0"/>
        <v>173776</v>
      </c>
      <c r="I25" s="2">
        <f t="shared" si="0"/>
        <v>172414</v>
      </c>
      <c r="J25" s="2">
        <f t="shared" si="0"/>
        <v>153502</v>
      </c>
      <c r="K25" s="2">
        <f t="shared" si="0"/>
        <v>164439</v>
      </c>
      <c r="M25" s="2">
        <f t="shared" si="0"/>
        <v>167028</v>
      </c>
      <c r="N25" s="2">
        <f t="shared" si="0"/>
        <v>160530</v>
      </c>
      <c r="O25" s="2">
        <f t="shared" si="0"/>
        <v>162907</v>
      </c>
      <c r="P25" s="2">
        <f t="shared" si="0"/>
        <v>174407</v>
      </c>
      <c r="Q25" s="2">
        <f t="shared" si="0"/>
        <v>179463</v>
      </c>
      <c r="R25" s="2">
        <f t="shared" si="0"/>
        <v>188792</v>
      </c>
      <c r="S25" s="2">
        <f t="shared" si="0"/>
        <v>196243</v>
      </c>
      <c r="T25" s="2">
        <f t="shared" si="0"/>
        <v>215146</v>
      </c>
      <c r="U25" s="2">
        <f t="shared" si="0"/>
        <v>224211</v>
      </c>
      <c r="V25" s="2">
        <f t="shared" si="0"/>
        <v>227502</v>
      </c>
      <c r="W25" s="2">
        <f t="shared" si="0"/>
        <v>193387</v>
      </c>
      <c r="X25" s="2">
        <f t="shared" si="0"/>
        <v>321186</v>
      </c>
      <c r="Y25" s="2">
        <f t="shared" si="0"/>
        <v>263267</v>
      </c>
      <c r="Z25" s="2">
        <f t="shared" si="0"/>
        <v>273923</v>
      </c>
    </row>
    <row r="26" spans="1:26" x14ac:dyDescent="0.25">
      <c r="A26" s="12" t="s">
        <v>53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26" x14ac:dyDescent="0.25">
      <c r="A27" s="12" t="s">
        <v>96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26" x14ac:dyDescent="0.25">
      <c r="A28" s="12" t="s">
        <v>55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30" spans="1:26" x14ac:dyDescent="0.25">
      <c r="A30" t="s">
        <v>99</v>
      </c>
    </row>
    <row r="31" spans="1:26" x14ac:dyDescent="0.25">
      <c r="C31" s="2" t="s">
        <v>61</v>
      </c>
    </row>
    <row r="32" spans="1:26" x14ac:dyDescent="0.25">
      <c r="A32" s="13" t="s">
        <v>20</v>
      </c>
      <c r="B32" s="1" t="s">
        <v>51</v>
      </c>
      <c r="C32" s="2">
        <v>55</v>
      </c>
    </row>
    <row r="33" spans="1:14" x14ac:dyDescent="0.25">
      <c r="A33" s="13"/>
      <c r="B33" s="1" t="s">
        <v>50</v>
      </c>
      <c r="C33" s="2">
        <v>7</v>
      </c>
    </row>
    <row r="34" spans="1:14" x14ac:dyDescent="0.25">
      <c r="A34" s="13"/>
      <c r="B34" s="1" t="s">
        <v>18</v>
      </c>
      <c r="C34" s="2">
        <v>18</v>
      </c>
    </row>
    <row r="35" spans="1:14" x14ac:dyDescent="0.25">
      <c r="A35" s="13"/>
      <c r="B35" s="1" t="s">
        <v>19</v>
      </c>
      <c r="C35" s="2">
        <v>19</v>
      </c>
    </row>
    <row r="36" spans="1:14" x14ac:dyDescent="0.25">
      <c r="A36" s="12" t="s">
        <v>48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25">
      <c r="A37" s="12" t="s">
        <v>55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9" spans="1:14" x14ac:dyDescent="0.25">
      <c r="A39" t="s">
        <v>100</v>
      </c>
    </row>
    <row r="40" spans="1:14" x14ac:dyDescent="0.25">
      <c r="C40" s="2" t="s">
        <v>36</v>
      </c>
    </row>
    <row r="41" spans="1:14" x14ac:dyDescent="0.25">
      <c r="C41" s="2" t="s">
        <v>4</v>
      </c>
      <c r="D41" s="2" t="s">
        <v>5</v>
      </c>
      <c r="E41" s="2" t="s">
        <v>3</v>
      </c>
    </row>
    <row r="42" spans="1:14" x14ac:dyDescent="0.25">
      <c r="B42" t="s">
        <v>45</v>
      </c>
      <c r="C42" s="2">
        <v>60</v>
      </c>
      <c r="D42" s="2">
        <v>40</v>
      </c>
      <c r="E42" s="2">
        <v>100</v>
      </c>
    </row>
    <row r="43" spans="1:14" x14ac:dyDescent="0.25">
      <c r="B43" t="s">
        <v>33</v>
      </c>
      <c r="C43" s="2">
        <v>50</v>
      </c>
      <c r="D43" s="2">
        <v>50</v>
      </c>
      <c r="E43" s="2">
        <v>100</v>
      </c>
    </row>
    <row r="44" spans="1:14" x14ac:dyDescent="0.25">
      <c r="B44" t="s">
        <v>43</v>
      </c>
      <c r="C44" s="2">
        <v>79</v>
      </c>
      <c r="D44" s="2">
        <v>21</v>
      </c>
      <c r="E44" s="2">
        <v>100</v>
      </c>
    </row>
    <row r="45" spans="1:14" x14ac:dyDescent="0.25">
      <c r="B45" t="s">
        <v>44</v>
      </c>
      <c r="C45" s="2">
        <v>71</v>
      </c>
      <c r="D45" s="2">
        <v>29</v>
      </c>
      <c r="E45" s="2">
        <v>100</v>
      </c>
    </row>
    <row r="46" spans="1:14" x14ac:dyDescent="0.25">
      <c r="B46" t="s">
        <v>31</v>
      </c>
      <c r="C46" s="2">
        <v>64</v>
      </c>
      <c r="D46" s="2">
        <v>36</v>
      </c>
      <c r="E46" s="2">
        <v>100</v>
      </c>
    </row>
    <row r="47" spans="1:14" x14ac:dyDescent="0.25">
      <c r="B47" t="s">
        <v>32</v>
      </c>
      <c r="C47" s="2">
        <v>47</v>
      </c>
      <c r="D47" s="2">
        <v>53</v>
      </c>
      <c r="E47" s="2">
        <v>100</v>
      </c>
    </row>
    <row r="48" spans="1:14" x14ac:dyDescent="0.25">
      <c r="A48" s="12" t="s">
        <v>47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1:26" x14ac:dyDescent="0.25">
      <c r="A49" s="12" t="s">
        <v>55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1" spans="1:26" x14ac:dyDescent="0.25">
      <c r="A51" t="s">
        <v>101</v>
      </c>
    </row>
    <row r="53" spans="1:26" x14ac:dyDescent="0.25">
      <c r="C53" s="2">
        <v>2000</v>
      </c>
      <c r="D53" s="2">
        <v>2001</v>
      </c>
      <c r="E53" s="2">
        <v>2002</v>
      </c>
      <c r="F53" s="2">
        <v>2003</v>
      </c>
      <c r="G53" s="2">
        <v>2004</v>
      </c>
      <c r="H53" s="2">
        <v>2005</v>
      </c>
      <c r="I53" s="2">
        <v>2006</v>
      </c>
      <c r="J53" s="2">
        <v>2007</v>
      </c>
      <c r="K53" s="2">
        <v>2008</v>
      </c>
      <c r="L53" s="2">
        <v>2009</v>
      </c>
      <c r="M53" s="2">
        <v>2010</v>
      </c>
      <c r="N53" s="2">
        <v>2011</v>
      </c>
      <c r="O53" s="2">
        <v>2012</v>
      </c>
      <c r="P53" s="2">
        <v>2013</v>
      </c>
      <c r="Q53" s="2">
        <v>2014</v>
      </c>
      <c r="R53" s="2">
        <v>2015</v>
      </c>
      <c r="S53" s="2">
        <v>2016</v>
      </c>
      <c r="T53" s="2">
        <v>2017</v>
      </c>
      <c r="U53" s="2">
        <v>2018</v>
      </c>
      <c r="V53" s="2">
        <v>2019</v>
      </c>
      <c r="W53" s="2">
        <v>2020</v>
      </c>
      <c r="X53" s="2">
        <v>2021</v>
      </c>
      <c r="Y53" s="2">
        <v>2022</v>
      </c>
      <c r="Z53" s="2">
        <v>2023</v>
      </c>
    </row>
    <row r="54" spans="1:26" x14ac:dyDescent="0.25">
      <c r="B54" t="s">
        <v>21</v>
      </c>
      <c r="C54" s="2">
        <v>10598</v>
      </c>
      <c r="D54" s="2">
        <v>11256</v>
      </c>
      <c r="E54" s="2">
        <v>10215</v>
      </c>
      <c r="F54" s="2">
        <v>10191</v>
      </c>
      <c r="G54" s="2">
        <v>10007</v>
      </c>
      <c r="H54" s="2">
        <v>8391</v>
      </c>
      <c r="I54" s="2">
        <v>7510</v>
      </c>
      <c r="J54" s="2">
        <v>7407</v>
      </c>
      <c r="K54" s="2">
        <v>8061</v>
      </c>
      <c r="M54" s="2">
        <v>8860</v>
      </c>
      <c r="N54" s="2">
        <v>8388</v>
      </c>
      <c r="O54" s="2">
        <v>8566</v>
      </c>
      <c r="P54" s="2">
        <v>8170</v>
      </c>
      <c r="Q54" s="2">
        <v>8502</v>
      </c>
      <c r="R54" s="2">
        <v>8262</v>
      </c>
      <c r="S54" s="2">
        <v>8949</v>
      </c>
      <c r="T54" s="2">
        <v>9346</v>
      </c>
      <c r="U54" s="2">
        <v>9231</v>
      </c>
      <c r="V54" s="2">
        <v>9267</v>
      </c>
      <c r="W54" s="2">
        <v>6894</v>
      </c>
      <c r="X54" s="2">
        <v>8393</v>
      </c>
      <c r="Y54" s="2">
        <v>11199</v>
      </c>
      <c r="Z54" s="2">
        <v>12070</v>
      </c>
    </row>
    <row r="55" spans="1:26" x14ac:dyDescent="0.25">
      <c r="B55" t="s">
        <v>22</v>
      </c>
      <c r="C55" s="2">
        <v>4382</v>
      </c>
      <c r="D55" s="2">
        <v>4937</v>
      </c>
      <c r="E55" s="2">
        <v>4688</v>
      </c>
      <c r="F55" s="2">
        <v>4431</v>
      </c>
      <c r="G55" s="2">
        <v>4813</v>
      </c>
      <c r="H55" s="2">
        <v>4109</v>
      </c>
      <c r="I55" s="2">
        <v>3595</v>
      </c>
      <c r="J55" s="2">
        <v>2827</v>
      </c>
      <c r="K55" s="2">
        <v>2747</v>
      </c>
      <c r="M55" s="2">
        <v>3297</v>
      </c>
      <c r="N55" s="2">
        <v>2564</v>
      </c>
      <c r="O55" s="2">
        <v>2716</v>
      </c>
      <c r="P55" s="2">
        <v>2692</v>
      </c>
      <c r="Q55" s="2">
        <v>2546</v>
      </c>
      <c r="R55" s="2">
        <v>2309</v>
      </c>
      <c r="S55" s="2">
        <v>2542</v>
      </c>
      <c r="T55" s="2">
        <v>3110</v>
      </c>
      <c r="U55" s="2">
        <v>2861</v>
      </c>
      <c r="V55" s="2">
        <v>2702</v>
      </c>
      <c r="W55" s="2">
        <v>1874</v>
      </c>
      <c r="X55" s="2">
        <v>1983</v>
      </c>
      <c r="Y55" s="2">
        <v>2489</v>
      </c>
      <c r="Z55" s="2">
        <v>2646</v>
      </c>
    </row>
    <row r="56" spans="1:26" x14ac:dyDescent="0.25">
      <c r="B56" t="s">
        <v>46</v>
      </c>
      <c r="C56" s="2">
        <v>71</v>
      </c>
      <c r="D56" s="2">
        <v>70</v>
      </c>
      <c r="E56" s="2">
        <v>69</v>
      </c>
      <c r="F56" s="2">
        <v>70</v>
      </c>
      <c r="G56" s="2">
        <v>68</v>
      </c>
      <c r="H56" s="2">
        <v>67</v>
      </c>
      <c r="I56" s="2">
        <v>68</v>
      </c>
      <c r="J56" s="2">
        <v>72</v>
      </c>
      <c r="K56" s="2">
        <v>75</v>
      </c>
      <c r="M56" s="2">
        <v>73</v>
      </c>
      <c r="N56" s="2">
        <v>77</v>
      </c>
      <c r="O56" s="2">
        <v>76</v>
      </c>
      <c r="P56" s="2">
        <v>75</v>
      </c>
      <c r="Q56" s="2">
        <v>77</v>
      </c>
      <c r="R56" s="2">
        <v>78</v>
      </c>
      <c r="S56" s="2">
        <v>78</v>
      </c>
      <c r="T56" s="2">
        <v>75</v>
      </c>
      <c r="U56" s="2">
        <v>76</v>
      </c>
      <c r="V56" s="2">
        <v>77</v>
      </c>
      <c r="W56" s="2">
        <v>79</v>
      </c>
      <c r="X56" s="2">
        <v>81</v>
      </c>
      <c r="Y56" s="2">
        <v>82</v>
      </c>
      <c r="Z56" s="2">
        <v>82</v>
      </c>
    </row>
    <row r="57" spans="1:26" x14ac:dyDescent="0.25">
      <c r="A57" s="12" t="s">
        <v>53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1:26" ht="18" customHeight="1" x14ac:dyDescent="0.25">
      <c r="A58" s="12" t="s">
        <v>77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spans="1:26" x14ac:dyDescent="0.25">
      <c r="A59" s="12" t="s">
        <v>55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</sheetData>
  <mergeCells count="17">
    <mergeCell ref="A27:N27"/>
    <mergeCell ref="A3:A6"/>
    <mergeCell ref="A32:A35"/>
    <mergeCell ref="A7:N7"/>
    <mergeCell ref="A8:N8"/>
    <mergeCell ref="A9:N9"/>
    <mergeCell ref="A13:A17"/>
    <mergeCell ref="A26:N26"/>
    <mergeCell ref="A28:N28"/>
    <mergeCell ref="A20:A24"/>
    <mergeCell ref="A57:N57"/>
    <mergeCell ref="A58:N58"/>
    <mergeCell ref="A59:N59"/>
    <mergeCell ref="A37:N37"/>
    <mergeCell ref="A36:N36"/>
    <mergeCell ref="A49:N49"/>
    <mergeCell ref="A48:N4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Fig1</vt:lpstr>
      <vt:lpstr>Fig2</vt:lpstr>
      <vt:lpstr>Fig3</vt:lpstr>
      <vt:lpstr>Fig4</vt:lpstr>
      <vt:lpstr>Fig5</vt:lpstr>
      <vt:lpstr>Annexes</vt:lpstr>
      <vt:lpstr>'Fig4'!bloc_notes_2_3</vt:lpstr>
      <vt:lpstr>'Fig5'!bloc_notes_2_3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Descamps</dc:creator>
  <cp:lastModifiedBy>Karin SOHLER</cp:lastModifiedBy>
  <dcterms:created xsi:type="dcterms:W3CDTF">2026-01-08T20:58:53Z</dcterms:created>
  <dcterms:modified xsi:type="dcterms:W3CDTF">2026-04-23T08:04:44Z</dcterms:modified>
</cp:coreProperties>
</file>