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pulation&amp;Societes\Soumissions\2026\646_Fausse-Couches\Complemen,ts\"/>
    </mc:Choice>
  </mc:AlternateContent>
  <xr:revisionPtr revIDLastSave="0" documentId="8_{737FBF8B-A5F0-47C6-8DE5-7EBFBF4CF4EA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Figure 1" sheetId="1" r:id="rId1"/>
    <sheet name="Figure 2" sheetId="2" r:id="rId2"/>
    <sheet name="Figure 3" sheetId="6" r:id="rId3"/>
    <sheet name="Figure 4" sheetId="5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9" i="1"/>
  <c r="F8" i="1"/>
  <c r="C12" i="2"/>
  <c r="B12" i="2"/>
  <c r="C11" i="2"/>
  <c r="B11" i="2"/>
  <c r="C10" i="2"/>
  <c r="B10" i="2"/>
  <c r="C9" i="2"/>
  <c r="B9" i="2"/>
  <c r="C8" i="2"/>
  <c r="B8" i="2"/>
  <c r="C13" i="2" l="1"/>
  <c r="B13" i="2"/>
</calcChain>
</file>

<file path=xl/sharedStrings.xml><?xml version="1.0" encoding="utf-8"?>
<sst xmlns="http://schemas.openxmlformats.org/spreadsheetml/2006/main" count="50" uniqueCount="44">
  <si>
    <t>FECOND</t>
  </si>
  <si>
    <t>SNDS</t>
  </si>
  <si>
    <t>Naissance vivante</t>
  </si>
  <si>
    <t>Fausse couche</t>
  </si>
  <si>
    <t>IVG</t>
  </si>
  <si>
    <t>Grossesse extra-utérine</t>
  </si>
  <si>
    <t>Autres</t>
  </si>
  <si>
    <t>Total</t>
  </si>
  <si>
    <t>Niveau d'études</t>
  </si>
  <si>
    <t>Niveau primaire ou secondaire</t>
  </si>
  <si>
    <t>Niveau supérieur</t>
  </si>
  <si>
    <t>Difficultés financières au début de la grossesse</t>
  </si>
  <si>
    <t xml:space="preserve">Pas de difficulté </t>
  </si>
  <si>
    <t>Un peu juste  ou difficile</t>
  </si>
  <si>
    <t>%</t>
  </si>
  <si>
    <t>20-29</t>
  </si>
  <si>
    <t>30-39</t>
  </si>
  <si>
    <t>40-49</t>
  </si>
  <si>
    <t xml:space="preserve">Non ajusté </t>
  </si>
  <si>
    <t>Ajusté par l'âge</t>
  </si>
  <si>
    <t>Jamais enceinte</t>
  </si>
  <si>
    <t>Age</t>
  </si>
  <si>
    <t>Déjà enceinte, pas de fausse couche</t>
  </si>
  <si>
    <t>Une fausse couche</t>
  </si>
  <si>
    <t>Au moins deux fausses couches</t>
  </si>
  <si>
    <t>Toutes les femmes, %</t>
  </si>
  <si>
    <r>
      <rPr>
        <b/>
        <sz val="11"/>
        <color theme="1"/>
        <rFont val="Calibri"/>
        <family val="2"/>
        <scheme val="minor"/>
      </rPr>
      <t>Figure 1</t>
    </r>
    <r>
      <rPr>
        <sz val="11"/>
        <color theme="1"/>
        <rFont val="Calibri"/>
        <family val="2"/>
        <scheme val="minor"/>
      </rPr>
      <t>. Répartition des femmes selon l’expérience de fausse couche, par tranche d’âges</t>
    </r>
  </si>
  <si>
    <t>M C Compans, H. Malmanche, H. Väisänen, Population &amp; Sociétés, 646, juillet-août 2026, Ined.</t>
  </si>
  <si>
    <t>Sources : Enquête Fecond (2009-2011).</t>
  </si>
  <si>
    <t>Sources : Enquête Fecond (2009-2011) et données administratives du SNDS ( 2013-2023).</t>
  </si>
  <si>
    <t>Champ : Toutes les grossesses de femmes de 15-49 ans.</t>
  </si>
  <si>
    <t>Note : Une seule issue par grossesse est enregistrée. La catégorie « autres » comprend les interruptions médicales de grossesse (IMG), les grossesses môlaires (oeuf anormal avec dégénérescence proliférative du placenta) et les mortinaissances.</t>
  </si>
  <si>
    <r>
      <rPr>
        <b/>
        <sz val="11"/>
        <color theme="1"/>
        <rFont val="Calibri"/>
        <family val="2"/>
        <scheme val="minor"/>
      </rPr>
      <t>Figure 2</t>
    </r>
    <r>
      <rPr>
        <sz val="11"/>
        <color theme="1"/>
        <rFont val="Calibri"/>
        <family val="2"/>
        <scheme val="minor"/>
      </rPr>
      <t>. Répartition des grossesses selon leur issue</t>
    </r>
  </si>
  <si>
    <r>
      <rPr>
        <b/>
        <sz val="11"/>
        <color theme="1"/>
        <rFont val="Calibri"/>
        <family val="2"/>
        <scheme val="minor"/>
      </rPr>
      <t>Figure 3</t>
    </r>
    <r>
      <rPr>
        <sz val="11"/>
        <color theme="1"/>
        <rFont val="Calibri"/>
        <family val="2"/>
        <scheme val="minor"/>
      </rPr>
      <t>. Pourcentage de grossesses se terminant par une fausse couche selon l’âge</t>
    </r>
  </si>
  <si>
    <t>Source : Système national des données de santé (SNDS), 2013-2023.</t>
  </si>
  <si>
    <r>
      <rPr>
        <b/>
        <sz val="11"/>
        <color theme="1"/>
        <rFont val="Calibri"/>
        <family val="2"/>
        <scheme val="minor"/>
      </rPr>
      <t>Figure 4</t>
    </r>
    <r>
      <rPr>
        <sz val="11"/>
        <color theme="1"/>
        <rFont val="Calibri"/>
        <family val="2"/>
        <scheme val="minor"/>
      </rPr>
      <t>. Probabilités qu’une grossesse se termine par une fausse couche selon le niveau d’études et la situation financière</t>
    </r>
  </si>
  <si>
    <t xml:space="preserve">Sources : Enquête Fecond (2009-2011). </t>
  </si>
  <si>
    <t>Intervalle confiance</t>
  </si>
  <si>
    <t>Bas</t>
  </si>
  <si>
    <t>Haut</t>
  </si>
  <si>
    <t xml:space="preserve">Bas </t>
  </si>
  <si>
    <t>Proba. prédites</t>
  </si>
  <si>
    <t xml:space="preserve">Proba. prédites </t>
  </si>
  <si>
    <t>Age au début de la grossesse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</si>
</sst>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F8F8F2"/>
      <name val="Lucida Console"/>
      <family val="3"/>
    </font>
    <font>
      <sz val="10"/>
      <color theme="1"/>
      <name val="Lucida Console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3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0" xfId="0" applyNumberFormat="1"/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vertical="center"/>
    </xf>
    <xf numFmtId="11" fontId="0" fillId="0" borderId="0" xfId="0" applyNumberForma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/>
    <xf numFmtId="0" fontId="0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1" fontId="0" fillId="0" borderId="0" xfId="0" applyNumberFormat="1" applyFont="1"/>
    <xf numFmtId="0" fontId="0" fillId="0" borderId="0" xfId="0" applyAlignment="1"/>
    <xf numFmtId="0" fontId="0" fillId="0" borderId="0" xfId="0" applyAlignment="1">
      <alignment vertical="top" wrapText="1"/>
    </xf>
    <xf numFmtId="1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loudINED/SOC-MISC/Pop&amp;Soc/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COND_nbmisc"/>
      <sheetName val="SNDS_nbmisc"/>
      <sheetName val="FECOND_miscrate"/>
      <sheetName val="SNDS_miscrate"/>
      <sheetName val="MISCRATE"/>
      <sheetName val="FECOND_byage"/>
      <sheetName val="SNDS_byage"/>
      <sheetName val="BYAGE"/>
      <sheetName val="Feuil9"/>
      <sheetName val="FECOND_ses"/>
      <sheetName val="Birthsafter"/>
      <sheetName val="FECOND_earlylate"/>
      <sheetName val="NBMISC"/>
      <sheetName val="SES"/>
    </sheetNames>
    <sheetDataSet>
      <sheetData sheetId="0"/>
      <sheetData sheetId="1"/>
      <sheetData sheetId="2">
        <row r="3">
          <cell r="C3">
            <v>73.099999999999994</v>
          </cell>
        </row>
        <row r="4">
          <cell r="C4">
            <v>13.8</v>
          </cell>
        </row>
        <row r="5">
          <cell r="C5">
            <v>10.199999999999999</v>
          </cell>
        </row>
        <row r="6">
          <cell r="C6">
            <v>1.1200000000000001</v>
          </cell>
        </row>
        <row r="7">
          <cell r="C7">
            <v>1.18</v>
          </cell>
        </row>
        <row r="8">
          <cell r="C8">
            <v>0.56599999999999995</v>
          </cell>
        </row>
      </sheetData>
      <sheetData sheetId="3">
        <row r="3">
          <cell r="D3">
            <v>66.599999999999994</v>
          </cell>
        </row>
        <row r="4">
          <cell r="D4">
            <v>10.3</v>
          </cell>
        </row>
        <row r="5">
          <cell r="D5">
            <v>20.6</v>
          </cell>
        </row>
        <row r="6">
          <cell r="D6">
            <v>1.31</v>
          </cell>
        </row>
        <row r="7">
          <cell r="D7">
            <v>0.127</v>
          </cell>
        </row>
        <row r="8">
          <cell r="D8">
            <v>0.46600000000000003</v>
          </cell>
        </row>
        <row r="9">
          <cell r="D9">
            <v>0.57399999999999995</v>
          </cell>
        </row>
      </sheetData>
      <sheetData sheetId="4"/>
      <sheetData sheetId="5"/>
      <sheetData sheetId="6">
        <row r="4">
          <cell r="E4">
            <v>18.3</v>
          </cell>
        </row>
      </sheetData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workbookViewId="0">
      <selection activeCell="B11" sqref="B11"/>
    </sheetView>
  </sheetViews>
  <sheetFormatPr baseColWidth="10" defaultRowHeight="14.5" x14ac:dyDescent="0.35"/>
  <cols>
    <col min="1" max="1" width="6.26953125" customWidth="1"/>
    <col min="2" max="2" width="21.26953125" customWidth="1"/>
    <col min="3" max="3" width="16.1796875" customWidth="1"/>
    <col min="4" max="4" width="17.36328125" customWidth="1"/>
    <col min="5" max="5" width="16" customWidth="1"/>
  </cols>
  <sheetData>
    <row r="1" spans="1:13" x14ac:dyDescent="0.35">
      <c r="A1" t="s">
        <v>26</v>
      </c>
    </row>
    <row r="2" spans="1:13" x14ac:dyDescent="0.35">
      <c r="A2" t="s">
        <v>27</v>
      </c>
    </row>
    <row r="3" spans="1:13" x14ac:dyDescent="0.35">
      <c r="A3" t="s">
        <v>28</v>
      </c>
    </row>
    <row r="5" spans="1:13" x14ac:dyDescent="0.35">
      <c r="A5" s="18"/>
      <c r="B5" s="18"/>
      <c r="C5" s="18"/>
      <c r="D5" s="18"/>
      <c r="E5" s="18"/>
      <c r="F5" s="18"/>
      <c r="G5" s="18"/>
    </row>
    <row r="6" spans="1:13" x14ac:dyDescent="0.35">
      <c r="A6" s="18"/>
      <c r="B6" s="18" t="s">
        <v>25</v>
      </c>
      <c r="C6" s="18"/>
      <c r="D6" s="18"/>
      <c r="E6" s="18"/>
      <c r="F6" s="18"/>
      <c r="G6" s="18"/>
    </row>
    <row r="7" spans="1:13" ht="30.5" customHeight="1" x14ac:dyDescent="0.35">
      <c r="A7" s="18" t="s">
        <v>21</v>
      </c>
      <c r="B7" s="37" t="s">
        <v>24</v>
      </c>
      <c r="C7" s="37" t="s">
        <v>23</v>
      </c>
      <c r="D7" s="37" t="s">
        <v>22</v>
      </c>
      <c r="E7" s="37" t="s">
        <v>20</v>
      </c>
      <c r="F7" s="36"/>
      <c r="G7" s="18"/>
    </row>
    <row r="8" spans="1:13" x14ac:dyDescent="0.35">
      <c r="A8" s="18" t="s">
        <v>15</v>
      </c>
      <c r="B8" s="26">
        <v>1.36</v>
      </c>
      <c r="C8" s="26">
        <v>5.97</v>
      </c>
      <c r="D8" s="26">
        <v>24.64</v>
      </c>
      <c r="E8" s="26">
        <v>68.03</v>
      </c>
      <c r="F8" s="35">
        <f>SUM(B8:E8)</f>
        <v>100</v>
      </c>
      <c r="G8" s="18"/>
      <c r="M8" s="13"/>
    </row>
    <row r="9" spans="1:13" x14ac:dyDescent="0.35">
      <c r="A9" s="18" t="s">
        <v>16</v>
      </c>
      <c r="B9" s="26">
        <v>4.91</v>
      </c>
      <c r="C9" s="26">
        <v>17.04</v>
      </c>
      <c r="D9" s="26">
        <v>60.94</v>
      </c>
      <c r="E9" s="26">
        <v>17.11</v>
      </c>
      <c r="F9" s="35">
        <f t="shared" ref="F9:F10" si="0">SUM(B9:E9)</f>
        <v>100</v>
      </c>
      <c r="G9" s="18"/>
    </row>
    <row r="10" spans="1:13" x14ac:dyDescent="0.35">
      <c r="A10" s="18" t="s">
        <v>17</v>
      </c>
      <c r="B10" s="26">
        <v>5.64</v>
      </c>
      <c r="C10" s="26">
        <v>16.64</v>
      </c>
      <c r="D10" s="26">
        <v>63.87</v>
      </c>
      <c r="E10" s="26">
        <v>13.85</v>
      </c>
      <c r="F10" s="35">
        <f t="shared" si="0"/>
        <v>100</v>
      </c>
      <c r="G10" s="18"/>
    </row>
    <row r="11" spans="1:13" x14ac:dyDescent="0.35">
      <c r="M11" s="13"/>
    </row>
    <row r="14" spans="1:13" x14ac:dyDescent="0.35">
      <c r="I14" s="13"/>
      <c r="M14" s="13"/>
    </row>
    <row r="17" spans="3:6" x14ac:dyDescent="0.35">
      <c r="C17" s="7"/>
      <c r="D17" s="7"/>
      <c r="E17" s="7"/>
      <c r="F17" s="7"/>
    </row>
    <row r="18" spans="3:6" x14ac:dyDescent="0.35">
      <c r="C18" s="7"/>
      <c r="D18" s="7"/>
      <c r="E18" s="7"/>
      <c r="F18" s="7"/>
    </row>
    <row r="19" spans="3:6" x14ac:dyDescent="0.35">
      <c r="C19" s="7"/>
      <c r="D19" s="7"/>
      <c r="E19" s="7"/>
      <c r="F19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zoomScale="104" zoomScaleNormal="104" workbookViewId="0">
      <selection activeCell="F5" sqref="F5"/>
    </sheetView>
  </sheetViews>
  <sheetFormatPr baseColWidth="10" defaultRowHeight="14.5" x14ac:dyDescent="0.35"/>
  <cols>
    <col min="1" max="1" width="21" customWidth="1"/>
    <col min="4" max="4" width="46.453125" customWidth="1"/>
  </cols>
  <sheetData>
    <row r="1" spans="1:4" x14ac:dyDescent="0.35">
      <c r="A1" s="33" t="s">
        <v>32</v>
      </c>
      <c r="B1" s="33"/>
      <c r="C1" s="33"/>
      <c r="D1" s="33"/>
    </row>
    <row r="2" spans="1:4" x14ac:dyDescent="0.35">
      <c r="A2" s="33" t="s">
        <v>27</v>
      </c>
      <c r="B2" s="33"/>
      <c r="C2" s="33"/>
      <c r="D2" s="33"/>
    </row>
    <row r="3" spans="1:4" ht="43" customHeight="1" x14ac:dyDescent="0.35">
      <c r="A3" s="34" t="s">
        <v>31</v>
      </c>
      <c r="B3" s="34"/>
      <c r="C3" s="34"/>
      <c r="D3" s="34"/>
    </row>
    <row r="4" spans="1:4" x14ac:dyDescent="0.35">
      <c r="A4" s="33" t="s">
        <v>30</v>
      </c>
      <c r="B4" s="33"/>
      <c r="C4" s="33"/>
      <c r="D4" s="33"/>
    </row>
    <row r="5" spans="1:4" x14ac:dyDescent="0.35">
      <c r="A5" s="33" t="s">
        <v>29</v>
      </c>
      <c r="B5" s="33"/>
      <c r="C5" s="33"/>
      <c r="D5" s="33"/>
    </row>
    <row r="7" spans="1:4" x14ac:dyDescent="0.35">
      <c r="A7" s="31"/>
      <c r="B7" s="30" t="s">
        <v>0</v>
      </c>
      <c r="C7" s="30" t="s">
        <v>1</v>
      </c>
    </row>
    <row r="8" spans="1:4" x14ac:dyDescent="0.35">
      <c r="A8" s="31" t="s">
        <v>2</v>
      </c>
      <c r="B8" s="32">
        <f>[1]FECOND_miscrate!C3</f>
        <v>73.099999999999994</v>
      </c>
      <c r="C8" s="32">
        <f>[1]SNDS_miscrate!D3</f>
        <v>66.599999999999994</v>
      </c>
    </row>
    <row r="9" spans="1:4" x14ac:dyDescent="0.35">
      <c r="A9" s="31" t="s">
        <v>3</v>
      </c>
      <c r="B9" s="32">
        <f>[1]FECOND_miscrate!C4</f>
        <v>13.8</v>
      </c>
      <c r="C9" s="32">
        <f>[1]SNDS_miscrate!D4</f>
        <v>10.3</v>
      </c>
    </row>
    <row r="10" spans="1:4" x14ac:dyDescent="0.35">
      <c r="A10" s="31" t="s">
        <v>4</v>
      </c>
      <c r="B10" s="32">
        <f>[1]FECOND_miscrate!C5</f>
        <v>10.199999999999999</v>
      </c>
      <c r="C10" s="32">
        <f>[1]SNDS_miscrate!D5</f>
        <v>20.6</v>
      </c>
    </row>
    <row r="11" spans="1:4" x14ac:dyDescent="0.35">
      <c r="A11" s="31" t="s">
        <v>5</v>
      </c>
      <c r="B11" s="32">
        <f>[1]FECOND_miscrate!C6</f>
        <v>1.1200000000000001</v>
      </c>
      <c r="C11" s="32">
        <f>[1]SNDS_miscrate!D6</f>
        <v>1.31</v>
      </c>
    </row>
    <row r="12" spans="1:4" x14ac:dyDescent="0.35">
      <c r="A12" s="31" t="s">
        <v>6</v>
      </c>
      <c r="B12" s="32">
        <f>SUM([1]FECOND_miscrate!C7:C8)</f>
        <v>1.746</v>
      </c>
      <c r="C12" s="32">
        <f>SUM([1]SNDS_miscrate!D7:D9)</f>
        <v>1.1669999999999998</v>
      </c>
    </row>
    <row r="13" spans="1:4" x14ac:dyDescent="0.35">
      <c r="A13" s="31" t="s">
        <v>7</v>
      </c>
      <c r="B13" s="32">
        <f>SUM(B8:B12)</f>
        <v>99.965999999999994</v>
      </c>
      <c r="C13" s="32">
        <f>SUM(C8:C12)</f>
        <v>99.977000000000004</v>
      </c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9F0D0-88BE-41FA-9B41-DD9A7E4DC8EF}">
  <dimension ref="A1:B40"/>
  <sheetViews>
    <sheetView zoomScale="98" zoomScaleNormal="98" workbookViewId="0">
      <selection activeCell="A5" sqref="A5:B5"/>
    </sheetView>
  </sheetViews>
  <sheetFormatPr baseColWidth="10" defaultRowHeight="14.5" x14ac:dyDescent="0.35"/>
  <cols>
    <col min="1" max="1" width="28.7265625" style="2" customWidth="1"/>
  </cols>
  <sheetData>
    <row r="1" spans="1:2" x14ac:dyDescent="0.35">
      <c r="A1" t="s">
        <v>33</v>
      </c>
    </row>
    <row r="2" spans="1:2" x14ac:dyDescent="0.35">
      <c r="A2" t="s">
        <v>27</v>
      </c>
    </row>
    <row r="3" spans="1:2" x14ac:dyDescent="0.35">
      <c r="A3" t="s">
        <v>34</v>
      </c>
    </row>
    <row r="5" spans="1:2" x14ac:dyDescent="0.35">
      <c r="A5" s="29" t="s">
        <v>43</v>
      </c>
      <c r="B5" s="30" t="s">
        <v>14</v>
      </c>
    </row>
    <row r="6" spans="1:2" x14ac:dyDescent="0.35">
      <c r="A6" s="30">
        <v>15</v>
      </c>
      <c r="B6">
        <v>15.4</v>
      </c>
    </row>
    <row r="7" spans="1:2" x14ac:dyDescent="0.35">
      <c r="A7" s="30">
        <v>16</v>
      </c>
      <c r="B7">
        <v>17.899999999999999</v>
      </c>
    </row>
    <row r="8" spans="1:2" x14ac:dyDescent="0.35">
      <c r="A8" s="30">
        <v>17</v>
      </c>
      <c r="B8">
        <v>16.7</v>
      </c>
    </row>
    <row r="9" spans="1:2" x14ac:dyDescent="0.35">
      <c r="A9" s="30">
        <v>18</v>
      </c>
      <c r="B9">
        <v>14.5</v>
      </c>
    </row>
    <row r="10" spans="1:2" x14ac:dyDescent="0.35">
      <c r="A10" s="30">
        <v>19</v>
      </c>
      <c r="B10">
        <v>10.1</v>
      </c>
    </row>
    <row r="11" spans="1:2" x14ac:dyDescent="0.35">
      <c r="A11" s="30">
        <v>20</v>
      </c>
      <c r="B11">
        <v>9.02</v>
      </c>
    </row>
    <row r="12" spans="1:2" x14ac:dyDescent="0.35">
      <c r="A12" s="30">
        <v>21</v>
      </c>
      <c r="B12">
        <v>7.46</v>
      </c>
    </row>
    <row r="13" spans="1:2" x14ac:dyDescent="0.35">
      <c r="A13" s="30">
        <v>22</v>
      </c>
      <c r="B13">
        <v>7.32</v>
      </c>
    </row>
    <row r="14" spans="1:2" x14ac:dyDescent="0.35">
      <c r="A14" s="30">
        <v>23</v>
      </c>
      <c r="B14">
        <v>6.67</v>
      </c>
    </row>
    <row r="15" spans="1:2" x14ac:dyDescent="0.35">
      <c r="A15" s="30">
        <v>24</v>
      </c>
      <c r="B15">
        <v>6.72</v>
      </c>
    </row>
    <row r="16" spans="1:2" x14ac:dyDescent="0.35">
      <c r="A16" s="30">
        <v>25</v>
      </c>
      <c r="B16">
        <v>5.99</v>
      </c>
    </row>
    <row r="17" spans="1:2" x14ac:dyDescent="0.35">
      <c r="A17" s="30">
        <v>26</v>
      </c>
      <c r="B17">
        <v>6.11</v>
      </c>
    </row>
    <row r="18" spans="1:2" x14ac:dyDescent="0.35">
      <c r="A18" s="30">
        <v>27</v>
      </c>
      <c r="B18">
        <v>5.7</v>
      </c>
    </row>
    <row r="19" spans="1:2" x14ac:dyDescent="0.35">
      <c r="A19" s="30">
        <v>28</v>
      </c>
      <c r="B19">
        <v>5.93</v>
      </c>
    </row>
    <row r="20" spans="1:2" x14ac:dyDescent="0.35">
      <c r="A20" s="30">
        <v>29</v>
      </c>
      <c r="B20">
        <v>5.67</v>
      </c>
    </row>
    <row r="21" spans="1:2" x14ac:dyDescent="0.35">
      <c r="A21" s="30">
        <v>30</v>
      </c>
      <c r="B21">
        <v>6.04</v>
      </c>
    </row>
    <row r="22" spans="1:2" x14ac:dyDescent="0.35">
      <c r="A22" s="30">
        <v>31</v>
      </c>
      <c r="B22">
        <v>5.82</v>
      </c>
    </row>
    <row r="23" spans="1:2" x14ac:dyDescent="0.35">
      <c r="A23" s="30">
        <v>32</v>
      </c>
      <c r="B23">
        <v>6.4</v>
      </c>
    </row>
    <row r="24" spans="1:2" x14ac:dyDescent="0.35">
      <c r="A24" s="30">
        <v>33</v>
      </c>
      <c r="B24">
        <v>6.32</v>
      </c>
    </row>
    <row r="25" spans="1:2" x14ac:dyDescent="0.35">
      <c r="A25" s="30">
        <v>34</v>
      </c>
      <c r="B25">
        <v>7.22</v>
      </c>
    </row>
    <row r="26" spans="1:2" x14ac:dyDescent="0.35">
      <c r="A26" s="30">
        <v>35</v>
      </c>
      <c r="B26">
        <v>7.49</v>
      </c>
    </row>
    <row r="27" spans="1:2" x14ac:dyDescent="0.35">
      <c r="A27" s="30">
        <v>36</v>
      </c>
      <c r="B27">
        <v>8.5399999999999991</v>
      </c>
    </row>
    <row r="28" spans="1:2" x14ac:dyDescent="0.35">
      <c r="A28" s="30">
        <v>37</v>
      </c>
      <c r="B28">
        <v>9.14</v>
      </c>
    </row>
    <row r="29" spans="1:2" x14ac:dyDescent="0.35">
      <c r="A29" s="30">
        <v>38</v>
      </c>
      <c r="B29">
        <v>10.8</v>
      </c>
    </row>
    <row r="30" spans="1:2" x14ac:dyDescent="0.35">
      <c r="A30" s="30">
        <v>39</v>
      </c>
      <c r="B30">
        <v>11.9</v>
      </c>
    </row>
    <row r="31" spans="1:2" x14ac:dyDescent="0.35">
      <c r="A31" s="30">
        <v>40</v>
      </c>
      <c r="B31">
        <v>14</v>
      </c>
    </row>
    <row r="32" spans="1:2" x14ac:dyDescent="0.35">
      <c r="A32" s="30">
        <v>41</v>
      </c>
      <c r="B32">
        <v>15.8</v>
      </c>
    </row>
    <row r="33" spans="1:2" x14ac:dyDescent="0.35">
      <c r="A33" s="30">
        <v>42</v>
      </c>
      <c r="B33">
        <v>18.399999999999999</v>
      </c>
    </row>
    <row r="34" spans="1:2" x14ac:dyDescent="0.35">
      <c r="A34" s="30">
        <v>43</v>
      </c>
      <c r="B34">
        <v>19.600000000000001</v>
      </c>
    </row>
    <row r="35" spans="1:2" x14ac:dyDescent="0.35">
      <c r="A35" s="30">
        <v>44</v>
      </c>
      <c r="B35">
        <v>22.6</v>
      </c>
    </row>
    <row r="36" spans="1:2" x14ac:dyDescent="0.35">
      <c r="A36" s="30">
        <v>45</v>
      </c>
      <c r="B36">
        <v>23.4</v>
      </c>
    </row>
    <row r="37" spans="1:2" x14ac:dyDescent="0.35">
      <c r="A37" s="30">
        <v>46</v>
      </c>
      <c r="B37">
        <v>27.2</v>
      </c>
    </row>
    <row r="38" spans="1:2" x14ac:dyDescent="0.35">
      <c r="A38" s="30">
        <v>47</v>
      </c>
      <c r="B38">
        <v>30.4</v>
      </c>
    </row>
    <row r="39" spans="1:2" x14ac:dyDescent="0.35">
      <c r="A39" s="30">
        <v>48</v>
      </c>
      <c r="B39">
        <v>35</v>
      </c>
    </row>
    <row r="40" spans="1:2" x14ac:dyDescent="0.35">
      <c r="A40" s="30">
        <v>49</v>
      </c>
      <c r="B40">
        <v>40.9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A8188-81AA-4BDA-A716-6049A92669E1}">
  <dimension ref="A1:H58"/>
  <sheetViews>
    <sheetView tabSelected="1" zoomScaleNormal="100" workbookViewId="0"/>
  </sheetViews>
  <sheetFormatPr baseColWidth="10" defaultRowHeight="14.5" x14ac:dyDescent="0.35"/>
  <cols>
    <col min="1" max="1" width="23.1796875" customWidth="1"/>
    <col min="2" max="2" width="26.6328125" customWidth="1"/>
    <col min="3" max="3" width="15.90625" customWidth="1"/>
    <col min="4" max="4" width="8.54296875" customWidth="1"/>
    <col min="5" max="5" width="9.81640625" customWidth="1"/>
    <col min="6" max="6" width="15.7265625" customWidth="1"/>
    <col min="7" max="7" width="7.26953125" customWidth="1"/>
    <col min="8" max="8" width="12.36328125" customWidth="1"/>
  </cols>
  <sheetData>
    <row r="1" spans="1:8" x14ac:dyDescent="0.35">
      <c r="A1" t="s">
        <v>35</v>
      </c>
    </row>
    <row r="2" spans="1:8" x14ac:dyDescent="0.35">
      <c r="A2" t="s">
        <v>27</v>
      </c>
    </row>
    <row r="3" spans="1:8" x14ac:dyDescent="0.35">
      <c r="A3" t="s">
        <v>30</v>
      </c>
    </row>
    <row r="4" spans="1:8" x14ac:dyDescent="0.35">
      <c r="A4" t="s">
        <v>36</v>
      </c>
    </row>
    <row r="6" spans="1:8" x14ac:dyDescent="0.35">
      <c r="A6" s="1"/>
    </row>
    <row r="7" spans="1:8" ht="18" customHeight="1" x14ac:dyDescent="0.35">
      <c r="A7" s="4"/>
      <c r="B7" s="4"/>
      <c r="C7" s="16" t="s">
        <v>18</v>
      </c>
      <c r="D7" s="16"/>
      <c r="E7" s="16"/>
      <c r="F7" s="16" t="s">
        <v>19</v>
      </c>
      <c r="G7" s="16"/>
      <c r="H7" s="16"/>
    </row>
    <row r="8" spans="1:8" ht="18" customHeight="1" x14ac:dyDescent="0.35">
      <c r="A8" s="18"/>
      <c r="B8" s="18"/>
      <c r="C8" s="6" t="s">
        <v>41</v>
      </c>
      <c r="D8" s="28" t="s">
        <v>37</v>
      </c>
      <c r="E8" s="28"/>
      <c r="F8" s="11" t="s">
        <v>42</v>
      </c>
      <c r="G8" s="28" t="s">
        <v>37</v>
      </c>
      <c r="H8" s="28"/>
    </row>
    <row r="9" spans="1:8" x14ac:dyDescent="0.35">
      <c r="D9" s="12" t="s">
        <v>38</v>
      </c>
      <c r="E9" s="12" t="s">
        <v>39</v>
      </c>
      <c r="F9" s="5"/>
      <c r="G9" s="12" t="s">
        <v>40</v>
      </c>
      <c r="H9" s="12" t="s">
        <v>39</v>
      </c>
    </row>
    <row r="10" spans="1:8" x14ac:dyDescent="0.35">
      <c r="A10" s="14" t="s">
        <v>8</v>
      </c>
      <c r="B10" s="3" t="s">
        <v>9</v>
      </c>
      <c r="C10" s="8">
        <v>13.54167</v>
      </c>
      <c r="D10" s="10">
        <v>12.6</v>
      </c>
      <c r="E10" s="10">
        <v>14.4</v>
      </c>
      <c r="F10" s="10">
        <v>13.3</v>
      </c>
      <c r="G10" s="10">
        <v>12.4</v>
      </c>
      <c r="H10" s="10">
        <v>14.2</v>
      </c>
    </row>
    <row r="11" spans="1:8" x14ac:dyDescent="0.35">
      <c r="A11" s="15"/>
      <c r="B11" s="5" t="s">
        <v>10</v>
      </c>
      <c r="C11" s="9">
        <v>14.3794</v>
      </c>
      <c r="D11" s="9">
        <v>13</v>
      </c>
      <c r="E11" s="9">
        <v>15.7</v>
      </c>
      <c r="F11" s="10">
        <v>14.4</v>
      </c>
      <c r="G11" s="10">
        <v>13</v>
      </c>
      <c r="H11" s="10">
        <v>15.7</v>
      </c>
    </row>
    <row r="12" spans="1:8" x14ac:dyDescent="0.35">
      <c r="A12" s="14" t="s">
        <v>11</v>
      </c>
      <c r="B12" s="3" t="s">
        <v>12</v>
      </c>
      <c r="C12" s="10">
        <v>14.79678</v>
      </c>
      <c r="D12" s="10">
        <v>13.7</v>
      </c>
      <c r="E12" s="10">
        <v>15.9</v>
      </c>
      <c r="F12" s="8">
        <v>14.3</v>
      </c>
      <c r="G12" s="11">
        <v>13.2</v>
      </c>
      <c r="H12" s="11">
        <v>15.3</v>
      </c>
    </row>
    <row r="13" spans="1:8" x14ac:dyDescent="0.35">
      <c r="A13" s="15"/>
      <c r="B13" s="5" t="s">
        <v>13</v>
      </c>
      <c r="C13" s="9">
        <v>12.767340000000001</v>
      </c>
      <c r="D13" s="9">
        <v>11.7</v>
      </c>
      <c r="E13" s="9">
        <v>13.8</v>
      </c>
      <c r="F13" s="9">
        <v>12.4</v>
      </c>
      <c r="G13" s="12">
        <v>11.3</v>
      </c>
      <c r="H13" s="12">
        <v>13.4</v>
      </c>
    </row>
    <row r="14" spans="1:8" x14ac:dyDescent="0.35">
      <c r="A14" s="1"/>
    </row>
    <row r="16" spans="1:8" s="18" customFormat="1" x14ac:dyDescent="0.35">
      <c r="A16" s="17"/>
    </row>
    <row r="17" spans="1:5" s="18" customFormat="1" x14ac:dyDescent="0.35"/>
    <row r="18" spans="1:5" s="18" customFormat="1" x14ac:dyDescent="0.35">
      <c r="A18" s="19"/>
      <c r="B18" s="20"/>
      <c r="C18" s="20"/>
      <c r="D18" s="20"/>
      <c r="E18" s="20"/>
    </row>
    <row r="19" spans="1:5" s="18" customFormat="1" x14ac:dyDescent="0.35"/>
    <row r="20" spans="1:5" s="18" customFormat="1" x14ac:dyDescent="0.35"/>
    <row r="21" spans="1:5" s="18" customFormat="1" x14ac:dyDescent="0.35"/>
    <row r="22" spans="1:5" s="18" customFormat="1" x14ac:dyDescent="0.35">
      <c r="A22" s="21"/>
      <c r="B22" s="20"/>
      <c r="C22" s="20"/>
    </row>
    <row r="23" spans="1:5" s="18" customFormat="1" x14ac:dyDescent="0.35"/>
    <row r="24" spans="1:5" s="18" customFormat="1" x14ac:dyDescent="0.35"/>
    <row r="25" spans="1:5" s="18" customFormat="1" x14ac:dyDescent="0.35"/>
    <row r="26" spans="1:5" s="18" customFormat="1" x14ac:dyDescent="0.35"/>
    <row r="27" spans="1:5" s="18" customFormat="1" x14ac:dyDescent="0.35"/>
    <row r="28" spans="1:5" s="18" customFormat="1" x14ac:dyDescent="0.35">
      <c r="E28" s="22"/>
    </row>
    <row r="29" spans="1:5" s="18" customFormat="1" x14ac:dyDescent="0.35">
      <c r="E29" s="22"/>
    </row>
    <row r="30" spans="1:5" s="18" customFormat="1" x14ac:dyDescent="0.35"/>
    <row r="31" spans="1:5" s="18" customFormat="1" x14ac:dyDescent="0.35">
      <c r="B31" s="20"/>
      <c r="C31" s="20"/>
    </row>
    <row r="32" spans="1:5" s="18" customFormat="1" x14ac:dyDescent="0.35"/>
    <row r="33" spans="2:8" s="18" customFormat="1" x14ac:dyDescent="0.35"/>
    <row r="34" spans="2:8" s="18" customFormat="1" x14ac:dyDescent="0.35"/>
    <row r="35" spans="2:8" s="18" customFormat="1" x14ac:dyDescent="0.35">
      <c r="B35" s="20"/>
      <c r="C35" s="20"/>
    </row>
    <row r="36" spans="2:8" s="18" customFormat="1" x14ac:dyDescent="0.35"/>
    <row r="37" spans="2:8" s="18" customFormat="1" x14ac:dyDescent="0.35"/>
    <row r="38" spans="2:8" s="18" customFormat="1" x14ac:dyDescent="0.35"/>
    <row r="39" spans="2:8" s="18" customFormat="1" x14ac:dyDescent="0.35"/>
    <row r="40" spans="2:8" s="18" customFormat="1" x14ac:dyDescent="0.35"/>
    <row r="41" spans="2:8" s="18" customFormat="1" x14ac:dyDescent="0.35">
      <c r="E41" s="22"/>
    </row>
    <row r="42" spans="2:8" s="18" customFormat="1" x14ac:dyDescent="0.35">
      <c r="E42" s="22"/>
    </row>
    <row r="43" spans="2:8" s="18" customFormat="1" x14ac:dyDescent="0.35"/>
    <row r="44" spans="2:8" s="18" customFormat="1" x14ac:dyDescent="0.35"/>
    <row r="45" spans="2:8" s="18" customFormat="1" x14ac:dyDescent="0.35"/>
    <row r="46" spans="2:8" s="18" customFormat="1" x14ac:dyDescent="0.35"/>
    <row r="47" spans="2:8" s="18" customFormat="1" ht="15" customHeight="1" x14ac:dyDescent="0.35">
      <c r="G47" s="23"/>
      <c r="H47" s="24"/>
    </row>
    <row r="48" spans="2:8" s="18" customFormat="1" x14ac:dyDescent="0.35">
      <c r="C48" s="23"/>
      <c r="D48" s="23"/>
      <c r="F48" s="20"/>
      <c r="G48" s="20"/>
      <c r="H48" s="20"/>
    </row>
    <row r="49" spans="1:8" s="18" customFormat="1" x14ac:dyDescent="0.35">
      <c r="A49" s="25"/>
      <c r="C49" s="26"/>
      <c r="D49" s="26"/>
      <c r="F49" s="26"/>
      <c r="G49" s="26"/>
      <c r="H49" s="26"/>
    </row>
    <row r="50" spans="1:8" s="18" customFormat="1" x14ac:dyDescent="0.35">
      <c r="A50" s="25"/>
      <c r="C50" s="26"/>
      <c r="D50" s="26"/>
      <c r="F50" s="26"/>
      <c r="G50" s="26"/>
      <c r="H50" s="26"/>
    </row>
    <row r="51" spans="1:8" s="18" customFormat="1" x14ac:dyDescent="0.35">
      <c r="A51" s="25"/>
      <c r="C51" s="26"/>
      <c r="D51" s="26"/>
      <c r="F51" s="26"/>
      <c r="G51" s="20"/>
      <c r="H51" s="20"/>
    </row>
    <row r="52" spans="1:8" s="18" customFormat="1" x14ac:dyDescent="0.35">
      <c r="A52" s="25"/>
      <c r="C52" s="26"/>
      <c r="D52" s="26"/>
      <c r="F52" s="26"/>
      <c r="G52" s="20"/>
      <c r="H52" s="20"/>
    </row>
    <row r="53" spans="1:8" s="18" customFormat="1" x14ac:dyDescent="0.35"/>
    <row r="54" spans="1:8" s="18" customFormat="1" x14ac:dyDescent="0.35">
      <c r="F54" s="27"/>
      <c r="G54" s="27"/>
      <c r="H54" s="27"/>
    </row>
    <row r="55" spans="1:8" s="18" customFormat="1" x14ac:dyDescent="0.35">
      <c r="F55" s="27"/>
      <c r="G55" s="27"/>
      <c r="H55" s="27"/>
    </row>
    <row r="56" spans="1:8" s="18" customFormat="1" x14ac:dyDescent="0.35">
      <c r="F56" s="27"/>
      <c r="G56" s="27"/>
      <c r="H56" s="27"/>
    </row>
    <row r="57" spans="1:8" s="18" customFormat="1" x14ac:dyDescent="0.35">
      <c r="F57" s="27"/>
      <c r="G57" s="27"/>
      <c r="H57" s="27"/>
    </row>
    <row r="58" spans="1:8" s="18" customFormat="1" x14ac:dyDescent="0.35"/>
  </sheetData>
  <mergeCells count="8">
    <mergeCell ref="A49:A50"/>
    <mergeCell ref="A51:A52"/>
    <mergeCell ref="C7:E7"/>
    <mergeCell ref="F7:H7"/>
    <mergeCell ref="A10:A11"/>
    <mergeCell ref="A12:A13"/>
    <mergeCell ref="D8:E8"/>
    <mergeCell ref="G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INED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caroline compans</dc:creator>
  <cp:lastModifiedBy>Anne SOLAZ</cp:lastModifiedBy>
  <dcterms:created xsi:type="dcterms:W3CDTF">2026-05-18T10:19:42Z</dcterms:created>
  <dcterms:modified xsi:type="dcterms:W3CDTF">2026-08-05T13:45:23Z</dcterms:modified>
</cp:coreProperties>
</file>